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37" activeTab="0"/>
  </bookViews>
  <sheets>
    <sheet name="kształt" sheetId="1" r:id="rId1"/>
    <sheet name="przedmiar" sheetId="2" r:id="rId2"/>
  </sheets>
  <definedNames/>
  <calcPr fullCalcOnLoad="1"/>
</workbook>
</file>

<file path=xl/sharedStrings.xml><?xml version="1.0" encoding="utf-8"?>
<sst xmlns="http://schemas.openxmlformats.org/spreadsheetml/2006/main" count="36" uniqueCount="32">
  <si>
    <t>Ilość</t>
  </si>
  <si>
    <t>Wartość zł</t>
  </si>
  <si>
    <t>mb</t>
  </si>
  <si>
    <t>RAZEM OKNA</t>
  </si>
  <si>
    <t>RAZEM ROBOTY DODATKOWE</t>
  </si>
  <si>
    <t>NETTO W ZŁOTYCH</t>
  </si>
  <si>
    <t>X 7% VAT</t>
  </si>
  <si>
    <t>OGÓŁEM</t>
  </si>
  <si>
    <t xml:space="preserve"> WARTOŚĆ BRUTTO :</t>
  </si>
  <si>
    <t>RAZEM  WARTOŚĆ KOSZTÓW WYMIANY OKIEN PVC</t>
  </si>
  <si>
    <t>Lp</t>
  </si>
  <si>
    <t>KALKULACJA  KOSZTÓW  WYMIANY OKIEN NA PVC</t>
  </si>
  <si>
    <t>Parapety wewnętrzne - materiał</t>
  </si>
  <si>
    <t>Demontaż,montaż okien i obróbki murarskie ościeży zewnętrznych i wewnętrznych z pomalowaniem (malowanie dotyczy oscieży wewnętrznych)</t>
  </si>
  <si>
    <t>Demontaż i montaż parapetów wewnętrznych -robocizna</t>
  </si>
  <si>
    <t>w budynku mieszkalnym przy ul. Daszyńskiego 28 w Inowrocławiu.</t>
  </si>
  <si>
    <t>Typ okna</t>
  </si>
  <si>
    <t>A</t>
  </si>
  <si>
    <t>B-balkon</t>
  </si>
  <si>
    <t>Szer.</t>
  </si>
  <si>
    <t>Wys.</t>
  </si>
  <si>
    <t>Cena jedn 1m2zł</t>
  </si>
  <si>
    <t>Pow. m2</t>
  </si>
  <si>
    <t>C</t>
  </si>
  <si>
    <t>Typ okien Daszyńskiego 28</t>
  </si>
  <si>
    <t>1,63 x 1,55</t>
  </si>
  <si>
    <t>B</t>
  </si>
  <si>
    <t>0,87 x 2,30</t>
  </si>
  <si>
    <t>18 szt.</t>
  </si>
  <si>
    <t>5szt</t>
  </si>
  <si>
    <t>2,45 x 1,55</t>
  </si>
  <si>
    <t>2szt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</si>
</sst>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  <numFmt numFmtId="168" formatCode="#,##0.00\ &quot;zł&quot;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4" fontId="1" fillId="0" borderId="0" xfId="18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2" fontId="3" fillId="0" borderId="6" xfId="0" applyNumberFormat="1" applyFont="1" applyBorder="1" applyAlignment="1">
      <alignment/>
    </xf>
    <xf numFmtId="167" fontId="3" fillId="0" borderId="7" xfId="18" applyNumberFormat="1" applyFont="1" applyBorder="1" applyAlignment="1">
      <alignment/>
    </xf>
    <xf numFmtId="0" fontId="1" fillId="0" borderId="0" xfId="0" applyFont="1" applyAlignment="1">
      <alignment/>
    </xf>
    <xf numFmtId="168" fontId="2" fillId="0" borderId="0" xfId="0" applyNumberFormat="1" applyFont="1" applyAlignment="1">
      <alignment/>
    </xf>
    <xf numFmtId="0" fontId="0" fillId="0" borderId="1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2</xdr:col>
      <xdr:colOff>676275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85800" y="866775"/>
          <a:ext cx="136207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685800" y="847725"/>
          <a:ext cx="137160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676275</xdr:colOff>
      <xdr:row>5</xdr:row>
      <xdr:rowOff>9525</xdr:rowOff>
    </xdr:from>
    <xdr:to>
      <xdr:col>1</xdr:col>
      <xdr:colOff>390525</xdr:colOff>
      <xdr:row>11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676275" y="857250"/>
          <a:ext cx="40005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9525</xdr:rowOff>
    </xdr:from>
    <xdr:to>
      <xdr:col>2</xdr:col>
      <xdr:colOff>0</xdr:colOff>
      <xdr:row>11</xdr:row>
      <xdr:rowOff>0</xdr:rowOff>
    </xdr:to>
    <xdr:sp>
      <xdr:nvSpPr>
        <xdr:cNvPr id="4" name="Line 6"/>
        <xdr:cNvSpPr>
          <a:spLocks/>
        </xdr:cNvSpPr>
      </xdr:nvSpPr>
      <xdr:spPr>
        <a:xfrm>
          <a:off x="1076325" y="857250"/>
          <a:ext cx="295275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9525</xdr:rowOff>
    </xdr:from>
    <xdr:to>
      <xdr:col>2</xdr:col>
      <xdr:colOff>314325</xdr:colOff>
      <xdr:row>25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95325" y="2390775"/>
          <a:ext cx="990600" cy="1847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114300</xdr:rowOff>
    </xdr:from>
    <xdr:to>
      <xdr:col>2</xdr:col>
      <xdr:colOff>314325</xdr:colOff>
      <xdr:row>20</xdr:row>
      <xdr:rowOff>114300</xdr:rowOff>
    </xdr:to>
    <xdr:sp>
      <xdr:nvSpPr>
        <xdr:cNvPr id="6" name="Line 8"/>
        <xdr:cNvSpPr>
          <a:spLocks/>
        </xdr:cNvSpPr>
      </xdr:nvSpPr>
      <xdr:spPr>
        <a:xfrm>
          <a:off x="695325" y="35433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2</xdr:col>
      <xdr:colOff>314325</xdr:colOff>
      <xdr:row>19</xdr:row>
      <xdr:rowOff>57150</xdr:rowOff>
    </xdr:to>
    <xdr:sp>
      <xdr:nvSpPr>
        <xdr:cNvPr id="7" name="Line 9"/>
        <xdr:cNvSpPr>
          <a:spLocks/>
        </xdr:cNvSpPr>
      </xdr:nvSpPr>
      <xdr:spPr>
        <a:xfrm>
          <a:off x="704850" y="2400300"/>
          <a:ext cx="9810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66675</xdr:rowOff>
    </xdr:from>
    <xdr:to>
      <xdr:col>2</xdr:col>
      <xdr:colOff>304800</xdr:colOff>
      <xdr:row>25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685800" y="3295650"/>
          <a:ext cx="99060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4</xdr:col>
      <xdr:colOff>9525</xdr:colOff>
      <xdr:row>33</xdr:row>
      <xdr:rowOff>152400</xdr:rowOff>
    </xdr:to>
    <xdr:sp>
      <xdr:nvSpPr>
        <xdr:cNvPr id="9" name="Rectangle 11"/>
        <xdr:cNvSpPr>
          <a:spLocks/>
        </xdr:cNvSpPr>
      </xdr:nvSpPr>
      <xdr:spPr>
        <a:xfrm>
          <a:off x="685800" y="4724400"/>
          <a:ext cx="20669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1371600" y="47244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33</xdr:row>
      <xdr:rowOff>152400</xdr:rowOff>
    </xdr:to>
    <xdr:sp>
      <xdr:nvSpPr>
        <xdr:cNvPr id="11" name="Line 13"/>
        <xdr:cNvSpPr>
          <a:spLocks/>
        </xdr:cNvSpPr>
      </xdr:nvSpPr>
      <xdr:spPr>
        <a:xfrm>
          <a:off x="2057400" y="47244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3</xdr:col>
      <xdr:colOff>9525</xdr:colOff>
      <xdr:row>34</xdr:row>
      <xdr:rowOff>9525</xdr:rowOff>
    </xdr:to>
    <xdr:sp>
      <xdr:nvSpPr>
        <xdr:cNvPr id="12" name="Line 14"/>
        <xdr:cNvSpPr>
          <a:spLocks/>
        </xdr:cNvSpPr>
      </xdr:nvSpPr>
      <xdr:spPr>
        <a:xfrm>
          <a:off x="685800" y="4733925"/>
          <a:ext cx="138112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676275</xdr:colOff>
      <xdr:row>34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685800" y="4724400"/>
          <a:ext cx="136207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4</xdr:col>
      <xdr:colOff>0</xdr:colOff>
      <xdr:row>30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2057400" y="4733925"/>
          <a:ext cx="6858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133350</xdr:rowOff>
    </xdr:from>
    <xdr:to>
      <xdr:col>4</xdr:col>
      <xdr:colOff>0</xdr:colOff>
      <xdr:row>34</xdr:row>
      <xdr:rowOff>9525</xdr:rowOff>
    </xdr:to>
    <xdr:sp>
      <xdr:nvSpPr>
        <xdr:cNvPr id="15" name="Line 18"/>
        <xdr:cNvSpPr>
          <a:spLocks/>
        </xdr:cNvSpPr>
      </xdr:nvSpPr>
      <xdr:spPr>
        <a:xfrm flipH="1">
          <a:off x="2066925" y="5181600"/>
          <a:ext cx="676275" cy="600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323850</xdr:colOff>
      <xdr:row>33</xdr:row>
      <xdr:rowOff>142875</xdr:rowOff>
    </xdr:to>
    <xdr:sp>
      <xdr:nvSpPr>
        <xdr:cNvPr id="16" name="Line 19"/>
        <xdr:cNvSpPr>
          <a:spLocks/>
        </xdr:cNvSpPr>
      </xdr:nvSpPr>
      <xdr:spPr>
        <a:xfrm flipV="1">
          <a:off x="2066925" y="4724400"/>
          <a:ext cx="31432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323850</xdr:colOff>
      <xdr:row>28</xdr:row>
      <xdr:rowOff>9525</xdr:rowOff>
    </xdr:from>
    <xdr:to>
      <xdr:col>4</xdr:col>
      <xdr:colOff>0</xdr:colOff>
      <xdr:row>33</xdr:row>
      <xdr:rowOff>152400</xdr:rowOff>
    </xdr:to>
    <xdr:sp>
      <xdr:nvSpPr>
        <xdr:cNvPr id="17" name="Line 20"/>
        <xdr:cNvSpPr>
          <a:spLocks/>
        </xdr:cNvSpPr>
      </xdr:nvSpPr>
      <xdr:spPr>
        <a:xfrm>
          <a:off x="2381250" y="4733925"/>
          <a:ext cx="36195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2"/>
  <sheetViews>
    <sheetView tabSelected="1" workbookViewId="0" topLeftCell="A1">
      <selection activeCell="D14" sqref="D14"/>
    </sheetView>
  </sheetViews>
  <sheetFormatPr defaultColWidth="9.00390625" defaultRowHeight="12.75"/>
  <sheetData>
    <row r="3" spans="2:4" ht="15.75">
      <c r="B3" s="50" t="s">
        <v>24</v>
      </c>
      <c r="C3" s="50"/>
      <c r="D3" s="50"/>
    </row>
    <row r="6" spans="2:3" ht="12.75">
      <c r="B6" s="46"/>
      <c r="C6" s="17"/>
    </row>
    <row r="7" spans="2:5" ht="15.75">
      <c r="B7" s="47"/>
      <c r="C7" s="13"/>
      <c r="D7" s="51" t="s">
        <v>17</v>
      </c>
      <c r="E7" s="50" t="s">
        <v>25</v>
      </c>
    </row>
    <row r="8" spans="2:5" ht="15.75">
      <c r="B8" s="47"/>
      <c r="C8" s="13"/>
      <c r="D8" s="50"/>
      <c r="E8" s="50" t="s">
        <v>28</v>
      </c>
    </row>
    <row r="9" spans="2:3" ht="12.75">
      <c r="B9" s="47"/>
      <c r="C9" s="13"/>
    </row>
    <row r="10" spans="2:3" ht="12.75">
      <c r="B10" s="47"/>
      <c r="C10" s="13"/>
    </row>
    <row r="11" spans="2:3" ht="12.75">
      <c r="B11" s="48"/>
      <c r="C11" s="49"/>
    </row>
    <row r="19" spans="4:5" ht="15.75">
      <c r="D19" s="51" t="s">
        <v>26</v>
      </c>
      <c r="E19" s="50" t="s">
        <v>27</v>
      </c>
    </row>
    <row r="20" spans="4:5" ht="15.75">
      <c r="D20" s="50"/>
      <c r="E20" s="50" t="s">
        <v>29</v>
      </c>
    </row>
    <row r="31" spans="6:7" ht="15.75">
      <c r="F31" s="51" t="s">
        <v>23</v>
      </c>
      <c r="G31" s="50" t="s">
        <v>30</v>
      </c>
    </row>
    <row r="32" spans="6:7" ht="15.75">
      <c r="F32" s="50"/>
      <c r="G32" s="50" t="s">
        <v>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A1">
      <selection activeCell="A2" sqref="A2:G14"/>
    </sheetView>
  </sheetViews>
  <sheetFormatPr defaultColWidth="9.00390625" defaultRowHeight="12.75"/>
  <cols>
    <col min="1" max="1" width="5.625" style="0" customWidth="1"/>
    <col min="2" max="2" width="29.75390625" style="0" customWidth="1"/>
    <col min="3" max="3" width="10.00390625" style="0" customWidth="1"/>
    <col min="4" max="4" width="8.375" style="0" customWidth="1"/>
    <col min="6" max="6" width="11.375" style="0" customWidth="1"/>
    <col min="7" max="7" width="11.75390625" style="0" customWidth="1"/>
    <col min="8" max="8" width="14.625" style="0" customWidth="1"/>
  </cols>
  <sheetData>
    <row r="3" spans="2:7" ht="15.75">
      <c r="B3" s="42" t="s">
        <v>11</v>
      </c>
      <c r="C3" s="42"/>
      <c r="D3" s="42"/>
      <c r="E3" s="42"/>
      <c r="F3" s="42"/>
      <c r="G3" s="42"/>
    </row>
    <row r="4" spans="2:8" ht="15">
      <c r="B4" s="43" t="s">
        <v>15</v>
      </c>
      <c r="C4" s="43"/>
      <c r="D4" s="43"/>
      <c r="E4" s="43"/>
      <c r="F4" s="43"/>
      <c r="G4" s="43"/>
      <c r="H4" s="29"/>
    </row>
    <row r="5" ht="13.5" thickBot="1"/>
    <row r="6" spans="1:8" ht="26.25" thickBot="1">
      <c r="A6" s="22" t="s">
        <v>10</v>
      </c>
      <c r="B6" s="14" t="s">
        <v>16</v>
      </c>
      <c r="C6" s="14" t="s">
        <v>19</v>
      </c>
      <c r="D6" s="14" t="s">
        <v>20</v>
      </c>
      <c r="E6" s="15" t="s">
        <v>0</v>
      </c>
      <c r="F6" s="14" t="s">
        <v>22</v>
      </c>
      <c r="G6" s="38" t="s">
        <v>21</v>
      </c>
      <c r="H6" s="16" t="s">
        <v>1</v>
      </c>
    </row>
    <row r="7" spans="1:8" ht="13.5" thickBot="1">
      <c r="A7" s="9">
        <v>1</v>
      </c>
      <c r="B7" s="36" t="s">
        <v>17</v>
      </c>
      <c r="C7" s="10">
        <v>1.63</v>
      </c>
      <c r="D7" s="11">
        <v>1.55</v>
      </c>
      <c r="E7" s="10">
        <v>18</v>
      </c>
      <c r="F7" s="11">
        <f>C7*D7*E7</f>
        <v>45.477</v>
      </c>
      <c r="G7" s="11"/>
      <c r="H7" s="12"/>
    </row>
    <row r="8" spans="1:8" ht="12.75">
      <c r="A8" s="40">
        <f>+A7+1</f>
        <v>2</v>
      </c>
      <c r="B8" s="39" t="s">
        <v>18</v>
      </c>
      <c r="C8" s="17">
        <v>0.87</v>
      </c>
      <c r="D8" s="17">
        <v>2.3</v>
      </c>
      <c r="E8" s="17">
        <v>5</v>
      </c>
      <c r="F8" s="41">
        <f>C8*D8*E8</f>
        <v>10.004999999999999</v>
      </c>
      <c r="G8" s="18"/>
      <c r="H8" s="19"/>
    </row>
    <row r="9" spans="1:8" ht="12.75">
      <c r="A9" s="5">
        <f>+A8+1</f>
        <v>3</v>
      </c>
      <c r="B9" s="37" t="s">
        <v>23</v>
      </c>
      <c r="C9" s="7">
        <v>2.45</v>
      </c>
      <c r="D9" s="5">
        <v>1.55</v>
      </c>
      <c r="E9" s="5">
        <v>2</v>
      </c>
      <c r="F9" s="7">
        <f>C9*D9*E9</f>
        <v>7.595000000000001</v>
      </c>
      <c r="G9" s="7"/>
      <c r="H9" s="7"/>
    </row>
    <row r="10" spans="1:8" ht="12.75">
      <c r="A10" s="34"/>
      <c r="B10" s="21"/>
      <c r="C10" s="13"/>
      <c r="D10" s="13"/>
      <c r="E10" s="13"/>
      <c r="F10" s="20"/>
      <c r="G10" s="20"/>
      <c r="H10" s="35"/>
    </row>
    <row r="11" spans="1:8" ht="13.5" thickBot="1">
      <c r="A11" s="34"/>
      <c r="B11" s="21"/>
      <c r="C11" s="13"/>
      <c r="D11" s="13"/>
      <c r="E11" s="13"/>
      <c r="F11" s="20"/>
      <c r="G11" s="20"/>
      <c r="H11" s="35"/>
    </row>
    <row r="12" spans="1:8" ht="13.5" thickBot="1">
      <c r="A12" s="23"/>
      <c r="B12" s="25"/>
      <c r="C12" s="26" t="s">
        <v>3</v>
      </c>
      <c r="D12" s="26"/>
      <c r="E12" s="26">
        <f>SUM(E7:E9)</f>
        <v>25</v>
      </c>
      <c r="F12" s="27">
        <f>SUM(F7:F11)</f>
        <v>63.077</v>
      </c>
      <c r="G12" s="26"/>
      <c r="H12" s="28">
        <f>SUM(H7:H9)</f>
        <v>0</v>
      </c>
    </row>
    <row r="14" spans="1:8" ht="53.25" customHeight="1">
      <c r="A14" s="5">
        <v>9</v>
      </c>
      <c r="B14" s="31" t="s">
        <v>13</v>
      </c>
      <c r="C14" s="5"/>
      <c r="D14" s="5"/>
      <c r="E14" s="5">
        <f>1.63*2*18+1.55*2*18+0.87*2*5+2.3*2*5+2.45*2*2+1.55*2*2</f>
        <v>162.18</v>
      </c>
      <c r="F14" s="5" t="s">
        <v>2</v>
      </c>
      <c r="G14" s="7"/>
      <c r="H14" s="5"/>
    </row>
    <row r="15" spans="1:8" ht="35.25" customHeight="1">
      <c r="A15" s="5">
        <v>10</v>
      </c>
      <c r="B15" s="31" t="s">
        <v>14</v>
      </c>
      <c r="C15" s="5"/>
      <c r="D15" s="5"/>
      <c r="E15" s="5">
        <v>0</v>
      </c>
      <c r="F15" s="5" t="s">
        <v>2</v>
      </c>
      <c r="G15" s="7"/>
      <c r="H15" s="7"/>
    </row>
    <row r="16" spans="1:8" ht="12.75">
      <c r="A16" s="5">
        <v>11</v>
      </c>
      <c r="B16" s="5" t="s">
        <v>12</v>
      </c>
      <c r="C16" s="5"/>
      <c r="D16" s="5"/>
      <c r="E16" s="5">
        <v>0</v>
      </c>
      <c r="F16" s="5" t="s">
        <v>2</v>
      </c>
      <c r="G16" s="7"/>
      <c r="H16" s="7"/>
    </row>
    <row r="17" spans="1:8" ht="12.75">
      <c r="A17" s="5"/>
      <c r="B17" s="5"/>
      <c r="C17" s="5"/>
      <c r="D17" s="5"/>
      <c r="E17" s="5"/>
      <c r="F17" s="5"/>
      <c r="G17" s="7"/>
      <c r="H17" s="7"/>
    </row>
    <row r="18" spans="1:8" ht="13.5" thickBot="1">
      <c r="A18" s="17"/>
      <c r="B18" s="13"/>
      <c r="C18" s="13"/>
      <c r="D18" s="13"/>
      <c r="E18" s="13"/>
      <c r="F18" s="13"/>
      <c r="G18" s="13"/>
      <c r="H18" s="13"/>
    </row>
    <row r="19" spans="1:8" ht="13.5" thickBot="1">
      <c r="A19" s="24"/>
      <c r="B19" s="32"/>
      <c r="C19" s="14" t="s">
        <v>4</v>
      </c>
      <c r="D19" s="14"/>
      <c r="E19" s="14"/>
      <c r="F19" s="33"/>
      <c r="G19" s="25"/>
      <c r="H19" s="28">
        <f>SUM(H14:H18)</f>
        <v>0</v>
      </c>
    </row>
    <row r="20" spans="2:8" ht="12.75">
      <c r="B20" s="44"/>
      <c r="C20" s="44"/>
      <c r="D20" s="44"/>
      <c r="E20" s="44"/>
      <c r="F20" s="44"/>
      <c r="G20" s="44"/>
      <c r="H20" s="44"/>
    </row>
    <row r="22" spans="2:8" ht="15">
      <c r="B22" s="1" t="s">
        <v>9</v>
      </c>
      <c r="C22" s="4"/>
      <c r="D22" s="4"/>
      <c r="E22" s="4"/>
      <c r="F22" s="4"/>
      <c r="G22" s="4"/>
      <c r="H22" s="6">
        <f>SUM(H12,H19)</f>
        <v>0</v>
      </c>
    </row>
    <row r="23" spans="2:7" ht="15">
      <c r="B23" s="4"/>
      <c r="C23" s="4"/>
      <c r="D23" s="1" t="s">
        <v>5</v>
      </c>
      <c r="E23" s="4"/>
      <c r="F23" s="4"/>
      <c r="G23" s="4"/>
    </row>
    <row r="24" ht="15.75">
      <c r="B24" s="3" t="s">
        <v>7</v>
      </c>
    </row>
    <row r="25" spans="2:8" ht="15.75">
      <c r="B25" s="3" t="s">
        <v>8</v>
      </c>
      <c r="E25" s="2">
        <f>H22</f>
        <v>0</v>
      </c>
      <c r="F25" t="s">
        <v>6</v>
      </c>
      <c r="G25" s="30">
        <f>SUM(H22,H22*7%)</f>
        <v>0</v>
      </c>
      <c r="H25" s="3"/>
    </row>
    <row r="28" spans="1:8" ht="15">
      <c r="A28" s="8"/>
      <c r="B28" s="45"/>
      <c r="C28" s="45"/>
      <c r="D28" s="45"/>
      <c r="E28" s="45"/>
      <c r="F28" s="45"/>
      <c r="G28" s="45"/>
      <c r="H28" s="45"/>
    </row>
  </sheetData>
  <mergeCells count="4">
    <mergeCell ref="B3:G3"/>
    <mergeCell ref="B4:G4"/>
    <mergeCell ref="B20:H20"/>
    <mergeCell ref="B28:H28"/>
  </mergeCells>
  <printOptions/>
  <pageMargins left="0.28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Blazejczak</cp:lastModifiedBy>
  <cp:lastPrinted>2007-04-27T09:55:03Z</cp:lastPrinted>
  <dcterms:created xsi:type="dcterms:W3CDTF">2004-03-31T07:54:44Z</dcterms:created>
  <dcterms:modified xsi:type="dcterms:W3CDTF">2007-04-27T09:56:11Z</dcterms:modified>
  <cp:category/>
  <cp:version/>
  <cp:contentType/>
  <cp:contentStatus/>
</cp:coreProperties>
</file>