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37" activeTab="0"/>
  </bookViews>
  <sheets>
    <sheet name="przedmiar scalone" sheetId="1" r:id="rId1"/>
  </sheets>
  <definedNames/>
  <calcPr fullCalcOnLoad="1"/>
</workbook>
</file>

<file path=xl/sharedStrings.xml><?xml version="1.0" encoding="utf-8"?>
<sst xmlns="http://schemas.openxmlformats.org/spreadsheetml/2006/main" count="62" uniqueCount="57">
  <si>
    <t>Ilość</t>
  </si>
  <si>
    <t>Wartość zł</t>
  </si>
  <si>
    <t>mb</t>
  </si>
  <si>
    <t>szt</t>
  </si>
  <si>
    <t>6. Demontaż,montaż i obróbki murarskie</t>
  </si>
  <si>
    <t>RAZEM OKNA</t>
  </si>
  <si>
    <t>RAZEM ROBOTY DODATKOWE</t>
  </si>
  <si>
    <t>NETTO W ZŁOTYCH</t>
  </si>
  <si>
    <t>X 7% VAT</t>
  </si>
  <si>
    <t>=</t>
  </si>
  <si>
    <t>OGÓŁEM</t>
  </si>
  <si>
    <t xml:space="preserve"> WARTOŚĆ BRUTTO :</t>
  </si>
  <si>
    <t>RAZEM  WARTOŚĆ KOSZTÓW WYMIANY OKIEN PVC</t>
  </si>
  <si>
    <t xml:space="preserve">Konopnickiej 29/21 P. Ładoń </t>
  </si>
  <si>
    <t>Staropoznańska 108/4  P. Krempeć</t>
  </si>
  <si>
    <t>Szymborska 12</t>
  </si>
  <si>
    <t>Studzienna 18/6 P.Łydkowska</t>
  </si>
  <si>
    <t>Studzienna 20/11 P. Rup</t>
  </si>
  <si>
    <t>7. Demontaż i montaż parapetów wewn.</t>
  </si>
  <si>
    <t>7. Demontaż i montaż parapetów zewn.</t>
  </si>
  <si>
    <t xml:space="preserve">Cegielna 20/8  K.Brzózka </t>
  </si>
  <si>
    <t>Marcinkowskiego 34/6 M.Chojnacka</t>
  </si>
  <si>
    <t>Toruńska 119/7 B.Krysiak</t>
  </si>
  <si>
    <t>Toruńska 30/10 W.Sypniewska</t>
  </si>
  <si>
    <t>Dworcowa 9/1 Ł.Pirowicz</t>
  </si>
  <si>
    <t>Andrzeja 12/9 Niewiadomska</t>
  </si>
  <si>
    <t>Toruńska 128/8 D.Reszka</t>
  </si>
  <si>
    <t>Młyńska 8/16 A.Kozińska</t>
  </si>
  <si>
    <t>Orłowska 6/12 K.Glubiak</t>
  </si>
  <si>
    <t xml:space="preserve">Poznańska 32/7a L.Kamiński </t>
  </si>
  <si>
    <t>Narutowicza 54/1a K.Goralewski</t>
  </si>
  <si>
    <t>Szosa Bydgoska 18/2 B.Dutkowski</t>
  </si>
  <si>
    <t>Dworcowa 9/14 A.Majcherczyk</t>
  </si>
  <si>
    <t>Daszyńskiego 24/32 Fabich</t>
  </si>
  <si>
    <t>Krzywoustego 43/71 Wysocki</t>
  </si>
  <si>
    <t>HP 14/43 A.Wichłacz</t>
  </si>
  <si>
    <t>Wałowa 3 Zwierzykowska</t>
  </si>
  <si>
    <t>Mątewska 15a/3 Sowińska</t>
  </si>
  <si>
    <t>Mątewska 75-77/8 Rzyczkowska</t>
  </si>
  <si>
    <t>Toruńska 67/4 J.Saniewska</t>
  </si>
  <si>
    <t>Wilkońskiego 35/25 k.Laks</t>
  </si>
  <si>
    <t>Adres</t>
  </si>
  <si>
    <t>Lp</t>
  </si>
  <si>
    <t>ROM</t>
  </si>
  <si>
    <t>6-go Stycznia 8/3 P.Lewandowska</t>
  </si>
  <si>
    <t>Kopernika 14/19 Kujawa</t>
  </si>
  <si>
    <t>Wawrzyniaka 8/1 K.Pawlak</t>
  </si>
  <si>
    <t>Poprzeczna 16/2 T.Rup</t>
  </si>
  <si>
    <t>Szer.</t>
  </si>
  <si>
    <t>Wys.</t>
  </si>
  <si>
    <t>cena m2</t>
  </si>
  <si>
    <t xml:space="preserve">Narutowicza 6  J. Piasecka </t>
  </si>
  <si>
    <t>A.Krajowej 12/10 Staśkowiak</t>
  </si>
  <si>
    <t>ROM I +ROM II</t>
  </si>
  <si>
    <t>Pow,m2</t>
  </si>
  <si>
    <t xml:space="preserve"> WYMIANA OKIEN drewnianych na  PVC</t>
  </si>
  <si>
    <t>Mątewska 14/6 Polowczyk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</si>
</sst>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_-* #,##0.000\ &quot;zł&quot;_-;\-* #,##0.000\ &quot;zł&quot;_-;_-* &quot;-&quot;??\ &quot;zł&quot;_-;_-@_-"/>
    <numFmt numFmtId="168" formatCode="#,##0.00\ &quot;zł&quot;"/>
  </numFmts>
  <fonts count="5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167" fontId="3" fillId="0" borderId="1" xfId="18" applyNumberFormat="1" applyFont="1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2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4" fontId="1" fillId="0" borderId="1" xfId="18" applyFont="1" applyBorder="1" applyAlignment="1">
      <alignment/>
    </xf>
    <xf numFmtId="0" fontId="2" fillId="0" borderId="1" xfId="0" applyFont="1" applyBorder="1" applyAlignment="1">
      <alignment/>
    </xf>
    <xf numFmtId="168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1"/>
  <sheetViews>
    <sheetView tabSelected="1" workbookViewId="0" topLeftCell="A1">
      <selection activeCell="M5" sqref="M5"/>
    </sheetView>
  </sheetViews>
  <sheetFormatPr defaultColWidth="9.00390625" defaultRowHeight="12.75"/>
  <cols>
    <col min="1" max="1" width="3.875" style="0" customWidth="1"/>
    <col min="2" max="2" width="5.25390625" style="0" customWidth="1"/>
    <col min="3" max="3" width="30.625" style="0" customWidth="1"/>
    <col min="4" max="4" width="6.00390625" style="0" customWidth="1"/>
    <col min="5" max="5" width="6.25390625" style="0" customWidth="1"/>
    <col min="6" max="6" width="6.375" style="0" customWidth="1"/>
    <col min="8" max="8" width="0.875" style="0" customWidth="1"/>
  </cols>
  <sheetData>
    <row r="2" spans="1:10" ht="15.75">
      <c r="A2" s="1"/>
      <c r="B2" s="9"/>
      <c r="C2" s="18" t="s">
        <v>55</v>
      </c>
      <c r="D2" s="18"/>
      <c r="E2" s="18"/>
      <c r="F2" s="18"/>
      <c r="G2" s="18"/>
      <c r="H2" s="18"/>
      <c r="I2" s="18"/>
      <c r="J2" s="1"/>
    </row>
    <row r="3" spans="1:10" ht="15">
      <c r="A3" s="1"/>
      <c r="B3" s="1"/>
      <c r="C3" s="19" t="s">
        <v>53</v>
      </c>
      <c r="D3" s="19"/>
      <c r="E3" s="19"/>
      <c r="F3" s="19"/>
      <c r="G3" s="19"/>
      <c r="H3" s="19"/>
      <c r="I3" s="19"/>
      <c r="J3" s="10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4" t="s">
        <v>42</v>
      </c>
      <c r="B5" s="4" t="s">
        <v>43</v>
      </c>
      <c r="C5" s="4" t="s">
        <v>41</v>
      </c>
      <c r="D5" s="4" t="s">
        <v>48</v>
      </c>
      <c r="E5" s="4" t="s">
        <v>49</v>
      </c>
      <c r="F5" s="11" t="s">
        <v>0</v>
      </c>
      <c r="G5" s="4" t="s">
        <v>54</v>
      </c>
      <c r="H5" s="4"/>
      <c r="I5" s="4" t="s">
        <v>50</v>
      </c>
      <c r="J5" s="11" t="s">
        <v>1</v>
      </c>
    </row>
    <row r="6" spans="1:10" ht="12.75">
      <c r="A6" s="1">
        <v>1</v>
      </c>
      <c r="B6" s="1">
        <v>1</v>
      </c>
      <c r="C6" s="1" t="s">
        <v>44</v>
      </c>
      <c r="D6" s="1">
        <v>1.25</v>
      </c>
      <c r="E6" s="2">
        <v>1.6</v>
      </c>
      <c r="F6" s="1">
        <v>1</v>
      </c>
      <c r="G6" s="2">
        <f aca="true" t="shared" si="0" ref="G6:G18">PRODUCT(D6:F6)</f>
        <v>2</v>
      </c>
      <c r="H6" s="1"/>
      <c r="I6" s="2"/>
      <c r="J6" s="2"/>
    </row>
    <row r="7" spans="1:10" ht="12.75">
      <c r="A7" s="1">
        <f>1+A6</f>
        <v>2</v>
      </c>
      <c r="B7" s="1">
        <v>1</v>
      </c>
      <c r="C7" s="1" t="s">
        <v>25</v>
      </c>
      <c r="D7" s="1">
        <v>1.5</v>
      </c>
      <c r="E7" s="1">
        <v>1.8</v>
      </c>
      <c r="F7" s="1">
        <v>2</v>
      </c>
      <c r="G7" s="2">
        <f t="shared" si="0"/>
        <v>5.4</v>
      </c>
      <c r="H7" s="1"/>
      <c r="I7" s="2"/>
      <c r="J7" s="2"/>
    </row>
    <row r="8" spans="1:10" ht="12.75">
      <c r="A8" s="1">
        <f aca="true" t="shared" si="1" ref="A8:A42">1+A7</f>
        <v>3</v>
      </c>
      <c r="B8" s="1">
        <v>1</v>
      </c>
      <c r="C8" s="1" t="s">
        <v>20</v>
      </c>
      <c r="D8" s="1">
        <v>1.76</v>
      </c>
      <c r="E8" s="1">
        <v>1.65</v>
      </c>
      <c r="F8" s="1">
        <v>1</v>
      </c>
      <c r="G8" s="2">
        <f t="shared" si="0"/>
        <v>2.904</v>
      </c>
      <c r="H8" s="1"/>
      <c r="I8" s="2"/>
      <c r="J8" s="2"/>
    </row>
    <row r="9" spans="1:10" ht="12.75">
      <c r="A9" s="1">
        <f t="shared" si="1"/>
        <v>4</v>
      </c>
      <c r="B9" s="1">
        <v>1</v>
      </c>
      <c r="C9" s="1" t="s">
        <v>34</v>
      </c>
      <c r="D9" s="1">
        <v>1.44</v>
      </c>
      <c r="E9" s="1">
        <v>2.67</v>
      </c>
      <c r="F9" s="1">
        <v>1</v>
      </c>
      <c r="G9" s="2">
        <f t="shared" si="0"/>
        <v>3.8447999999999998</v>
      </c>
      <c r="H9" s="1"/>
      <c r="I9" s="2"/>
      <c r="J9" s="2"/>
    </row>
    <row r="10" spans="1:10" ht="12.75">
      <c r="A10" s="5">
        <f t="shared" si="1"/>
        <v>5</v>
      </c>
      <c r="B10" s="1">
        <v>1</v>
      </c>
      <c r="C10" s="7" t="s">
        <v>56</v>
      </c>
      <c r="D10" s="1">
        <v>1.17</v>
      </c>
      <c r="E10" s="1">
        <v>2.12</v>
      </c>
      <c r="F10" s="1">
        <v>1</v>
      </c>
      <c r="G10" s="2">
        <f t="shared" si="0"/>
        <v>2.4804</v>
      </c>
      <c r="H10" s="1"/>
      <c r="I10" s="2"/>
      <c r="J10" s="6"/>
    </row>
    <row r="11" spans="1:10" ht="12.75">
      <c r="A11" s="5">
        <f t="shared" si="1"/>
        <v>6</v>
      </c>
      <c r="B11" s="1">
        <v>1</v>
      </c>
      <c r="C11" s="1" t="s">
        <v>37</v>
      </c>
      <c r="D11" s="2">
        <v>1.6</v>
      </c>
      <c r="E11" s="1">
        <v>1.4</v>
      </c>
      <c r="F11" s="1">
        <v>1</v>
      </c>
      <c r="G11" s="2">
        <f t="shared" si="0"/>
        <v>2.2399999999999998</v>
      </c>
      <c r="H11" s="1"/>
      <c r="I11" s="2"/>
      <c r="J11" s="2"/>
    </row>
    <row r="12" spans="1:10" ht="12.75">
      <c r="A12" s="5">
        <f t="shared" si="1"/>
        <v>7</v>
      </c>
      <c r="B12" s="1">
        <v>1</v>
      </c>
      <c r="C12" s="1" t="s">
        <v>38</v>
      </c>
      <c r="D12" s="1">
        <v>1.26</v>
      </c>
      <c r="E12" s="1">
        <v>1.86</v>
      </c>
      <c r="F12" s="1">
        <v>1</v>
      </c>
      <c r="G12" s="2">
        <f t="shared" si="0"/>
        <v>2.3436000000000003</v>
      </c>
      <c r="H12" s="1"/>
      <c r="I12" s="2"/>
      <c r="J12" s="2"/>
    </row>
    <row r="13" spans="1:10" ht="12.75">
      <c r="A13" s="5">
        <f t="shared" si="1"/>
        <v>8</v>
      </c>
      <c r="B13" s="1">
        <v>1</v>
      </c>
      <c r="C13" s="1" t="s">
        <v>29</v>
      </c>
      <c r="D13" s="1">
        <v>1.07</v>
      </c>
      <c r="E13" s="1">
        <v>1.54</v>
      </c>
      <c r="F13" s="1">
        <v>1</v>
      </c>
      <c r="G13" s="2">
        <f t="shared" si="0"/>
        <v>1.6478000000000002</v>
      </c>
      <c r="H13" s="1"/>
      <c r="I13" s="2"/>
      <c r="J13" s="2"/>
    </row>
    <row r="14" spans="1:10" ht="12.75">
      <c r="A14" s="5">
        <f t="shared" si="1"/>
        <v>9</v>
      </c>
      <c r="B14" s="1">
        <v>1</v>
      </c>
      <c r="C14" s="1" t="s">
        <v>14</v>
      </c>
      <c r="D14" s="2">
        <v>1.5</v>
      </c>
      <c r="E14" s="2">
        <v>2.2</v>
      </c>
      <c r="F14" s="1">
        <v>2</v>
      </c>
      <c r="G14" s="2">
        <f t="shared" si="0"/>
        <v>6.6000000000000005</v>
      </c>
      <c r="H14" s="1"/>
      <c r="I14" s="2"/>
      <c r="J14" s="2"/>
    </row>
    <row r="15" spans="1:10" ht="12.75">
      <c r="A15" s="5">
        <f t="shared" si="1"/>
        <v>10</v>
      </c>
      <c r="B15" s="1">
        <v>1</v>
      </c>
      <c r="C15" s="1" t="s">
        <v>16</v>
      </c>
      <c r="D15" s="2">
        <v>1.1</v>
      </c>
      <c r="E15" s="1">
        <v>1.75</v>
      </c>
      <c r="F15" s="1">
        <v>1</v>
      </c>
      <c r="G15" s="2">
        <f t="shared" si="0"/>
        <v>1.9250000000000003</v>
      </c>
      <c r="H15" s="1"/>
      <c r="I15" s="2"/>
      <c r="J15" s="2"/>
    </row>
    <row r="16" spans="1:10" ht="12.75">
      <c r="A16" s="5">
        <f t="shared" si="1"/>
        <v>11</v>
      </c>
      <c r="B16" s="1">
        <v>1</v>
      </c>
      <c r="C16" s="1" t="s">
        <v>17</v>
      </c>
      <c r="D16" s="1">
        <v>1.15</v>
      </c>
      <c r="E16" s="1">
        <v>1.88</v>
      </c>
      <c r="F16" s="1">
        <v>2</v>
      </c>
      <c r="G16" s="2">
        <f t="shared" si="0"/>
        <v>4.324</v>
      </c>
      <c r="H16" s="1"/>
      <c r="I16" s="2"/>
      <c r="J16" s="2"/>
    </row>
    <row r="17" spans="1:10" ht="12.75">
      <c r="A17" s="5">
        <f t="shared" si="1"/>
        <v>12</v>
      </c>
      <c r="B17" s="1">
        <v>1</v>
      </c>
      <c r="C17" s="1" t="s">
        <v>15</v>
      </c>
      <c r="D17" s="1">
        <v>1.19</v>
      </c>
      <c r="E17" s="1">
        <v>1.78</v>
      </c>
      <c r="F17" s="1">
        <v>7</v>
      </c>
      <c r="G17" s="2">
        <f t="shared" si="0"/>
        <v>14.827399999999999</v>
      </c>
      <c r="H17" s="1"/>
      <c r="I17" s="2"/>
      <c r="J17" s="2"/>
    </row>
    <row r="18" spans="1:10" ht="12.75">
      <c r="A18" s="5">
        <f t="shared" si="1"/>
        <v>13</v>
      </c>
      <c r="B18" s="1">
        <v>1</v>
      </c>
      <c r="C18" s="1" t="s">
        <v>36</v>
      </c>
      <c r="D18" s="1">
        <v>0.65</v>
      </c>
      <c r="E18" s="1">
        <v>1.45</v>
      </c>
      <c r="F18" s="1">
        <v>1</v>
      </c>
      <c r="G18" s="2">
        <f t="shared" si="0"/>
        <v>0.9425</v>
      </c>
      <c r="H18" s="1"/>
      <c r="I18" s="2"/>
      <c r="J18" s="2"/>
    </row>
    <row r="19" spans="1:10" ht="12.75">
      <c r="A19" s="5">
        <f t="shared" si="1"/>
        <v>14</v>
      </c>
      <c r="B19" s="1">
        <v>2</v>
      </c>
      <c r="C19" s="1" t="s">
        <v>52</v>
      </c>
      <c r="D19" s="2">
        <v>1.45</v>
      </c>
      <c r="E19" s="1">
        <v>1.42</v>
      </c>
      <c r="F19" s="1">
        <v>3</v>
      </c>
      <c r="G19" s="2">
        <v>6.177</v>
      </c>
      <c r="H19" s="1"/>
      <c r="I19" s="2"/>
      <c r="J19" s="2"/>
    </row>
    <row r="20" spans="1:10" ht="12.75">
      <c r="A20" s="5">
        <f t="shared" si="1"/>
        <v>15</v>
      </c>
      <c r="B20" s="1">
        <v>2</v>
      </c>
      <c r="C20" s="1" t="s">
        <v>33</v>
      </c>
      <c r="D20" s="1">
        <v>1.58</v>
      </c>
      <c r="E20" s="1">
        <v>1.41</v>
      </c>
      <c r="F20" s="1">
        <v>2</v>
      </c>
      <c r="G20" s="2">
        <f>PRODUCT(D20:F20)</f>
        <v>4.4556</v>
      </c>
      <c r="H20" s="1"/>
      <c r="I20" s="2"/>
      <c r="J20" s="2"/>
    </row>
    <row r="21" spans="1:10" ht="12.75">
      <c r="A21" s="5">
        <f t="shared" si="1"/>
        <v>16</v>
      </c>
      <c r="B21" s="1">
        <v>2</v>
      </c>
      <c r="C21" s="1" t="s">
        <v>24</v>
      </c>
      <c r="D21" s="1">
        <v>0.7</v>
      </c>
      <c r="E21" s="2">
        <v>1.75</v>
      </c>
      <c r="F21" s="1">
        <v>1</v>
      </c>
      <c r="G21" s="2">
        <f>PRODUCT(D21:F21)</f>
        <v>1.2249999999999999</v>
      </c>
      <c r="H21" s="1"/>
      <c r="I21" s="2"/>
      <c r="J21" s="2"/>
    </row>
    <row r="22" spans="1:10" ht="12.75">
      <c r="A22" s="5">
        <f t="shared" si="1"/>
        <v>17</v>
      </c>
      <c r="B22" s="1">
        <v>2</v>
      </c>
      <c r="C22" s="1" t="s">
        <v>24</v>
      </c>
      <c r="D22" s="1">
        <v>0.88</v>
      </c>
      <c r="E22" s="2">
        <v>1.75</v>
      </c>
      <c r="F22" s="1">
        <v>1</v>
      </c>
      <c r="G22" s="2">
        <f>PRODUCT(D22:F22)</f>
        <v>1.54</v>
      </c>
      <c r="H22" s="1"/>
      <c r="I22" s="2"/>
      <c r="J22" s="2"/>
    </row>
    <row r="23" spans="1:10" ht="12.75">
      <c r="A23" s="5">
        <f t="shared" si="1"/>
        <v>18</v>
      </c>
      <c r="B23" s="1">
        <v>2</v>
      </c>
      <c r="C23" s="1" t="s">
        <v>32</v>
      </c>
      <c r="D23" s="1">
        <v>1.22</v>
      </c>
      <c r="E23" s="1">
        <v>1.43</v>
      </c>
      <c r="F23" s="1">
        <v>1</v>
      </c>
      <c r="G23" s="2">
        <f>PRODUCT(D23:F23)</f>
        <v>1.7446</v>
      </c>
      <c r="H23" s="1"/>
      <c r="I23" s="2"/>
      <c r="J23" s="2"/>
    </row>
    <row r="24" spans="1:10" ht="12.75">
      <c r="A24" s="5">
        <f t="shared" si="1"/>
        <v>19</v>
      </c>
      <c r="B24" s="1">
        <v>2</v>
      </c>
      <c r="C24" s="1" t="s">
        <v>32</v>
      </c>
      <c r="D24" s="1">
        <v>1.15</v>
      </c>
      <c r="E24" s="1">
        <v>1.43</v>
      </c>
      <c r="F24" s="1">
        <v>2</v>
      </c>
      <c r="G24" s="2">
        <f>PRODUCT(D24:F24)</f>
        <v>3.2889999999999997</v>
      </c>
      <c r="H24" s="1"/>
      <c r="I24" s="2"/>
      <c r="J24" s="2"/>
    </row>
    <row r="25" spans="1:10" ht="12.75">
      <c r="A25" s="5">
        <f t="shared" si="1"/>
        <v>20</v>
      </c>
      <c r="B25" s="1">
        <v>2</v>
      </c>
      <c r="C25" s="1" t="s">
        <v>35</v>
      </c>
      <c r="D25" s="1">
        <v>1.53</v>
      </c>
      <c r="E25" s="1">
        <v>2.42</v>
      </c>
      <c r="F25" s="1">
        <v>1</v>
      </c>
      <c r="G25" s="2">
        <v>3.7026</v>
      </c>
      <c r="H25" s="1"/>
      <c r="I25" s="2"/>
      <c r="J25" s="2"/>
    </row>
    <row r="26" spans="1:10" ht="12.75">
      <c r="A26" s="5">
        <f t="shared" si="1"/>
        <v>21</v>
      </c>
      <c r="B26" s="1">
        <v>2</v>
      </c>
      <c r="C26" s="1" t="s">
        <v>13</v>
      </c>
      <c r="D26" s="1">
        <v>1.43</v>
      </c>
      <c r="E26" s="1">
        <v>1.63</v>
      </c>
      <c r="F26" s="1">
        <v>1</v>
      </c>
      <c r="G26" s="2">
        <f>PRODUCT(D26:F26)</f>
        <v>2.3308999999999997</v>
      </c>
      <c r="H26" s="1"/>
      <c r="I26" s="2"/>
      <c r="J26" s="1"/>
    </row>
    <row r="27" spans="1:10" ht="12.75">
      <c r="A27" s="5">
        <f t="shared" si="1"/>
        <v>22</v>
      </c>
      <c r="B27" s="1">
        <v>2</v>
      </c>
      <c r="C27" s="1" t="s">
        <v>45</v>
      </c>
      <c r="D27" s="2">
        <v>0.8</v>
      </c>
      <c r="E27" s="1">
        <v>1.13</v>
      </c>
      <c r="F27" s="1">
        <v>1</v>
      </c>
      <c r="G27" s="2">
        <f>PRODUCT(D27:F27)</f>
        <v>0.9039999999999999</v>
      </c>
      <c r="H27" s="1"/>
      <c r="I27" s="2"/>
      <c r="J27" s="2"/>
    </row>
    <row r="28" spans="1:10" ht="12.75">
      <c r="A28" s="5">
        <f t="shared" si="1"/>
        <v>23</v>
      </c>
      <c r="B28" s="1">
        <v>2</v>
      </c>
      <c r="C28" s="1" t="s">
        <v>21</v>
      </c>
      <c r="D28" s="2">
        <v>1.16</v>
      </c>
      <c r="E28" s="2">
        <v>1.86</v>
      </c>
      <c r="F28" s="1">
        <v>2</v>
      </c>
      <c r="G28" s="2">
        <v>4.3152</v>
      </c>
      <c r="H28" s="1"/>
      <c r="I28" s="2"/>
      <c r="J28" s="2"/>
    </row>
    <row r="29" spans="1:10" ht="12.75">
      <c r="A29" s="5">
        <f t="shared" si="1"/>
        <v>24</v>
      </c>
      <c r="B29" s="1">
        <v>2</v>
      </c>
      <c r="C29" s="1" t="s">
        <v>27</v>
      </c>
      <c r="D29" s="1">
        <v>1</v>
      </c>
      <c r="E29" s="1">
        <v>1.7</v>
      </c>
      <c r="F29" s="1">
        <v>2</v>
      </c>
      <c r="G29" s="2">
        <v>3.4</v>
      </c>
      <c r="H29" s="1"/>
      <c r="I29" s="2"/>
      <c r="J29" s="2"/>
    </row>
    <row r="30" spans="1:10" ht="12.75">
      <c r="A30" s="5">
        <f t="shared" si="1"/>
        <v>25</v>
      </c>
      <c r="B30" s="1">
        <v>2</v>
      </c>
      <c r="C30" s="1" t="s">
        <v>30</v>
      </c>
      <c r="D30" s="2">
        <v>1.3</v>
      </c>
      <c r="E30" s="1">
        <v>2.36</v>
      </c>
      <c r="F30" s="1">
        <v>1</v>
      </c>
      <c r="G30" s="2">
        <f>PRODUCT(D30:F30)</f>
        <v>3.068</v>
      </c>
      <c r="H30" s="1"/>
      <c r="I30" s="2"/>
      <c r="J30" s="2"/>
    </row>
    <row r="31" spans="1:10" ht="12.75">
      <c r="A31" s="5">
        <f t="shared" si="1"/>
        <v>26</v>
      </c>
      <c r="B31" s="1">
        <v>2</v>
      </c>
      <c r="C31" s="1" t="s">
        <v>51</v>
      </c>
      <c r="D31" s="2">
        <v>1.3</v>
      </c>
      <c r="E31" s="1">
        <v>2.1</v>
      </c>
      <c r="F31" s="1">
        <v>3</v>
      </c>
      <c r="G31" s="2">
        <v>8.19</v>
      </c>
      <c r="H31" s="1"/>
      <c r="I31" s="2"/>
      <c r="J31" s="2"/>
    </row>
    <row r="32" spans="1:10" ht="12.75">
      <c r="A32" s="5">
        <f t="shared" si="1"/>
        <v>27</v>
      </c>
      <c r="B32" s="1">
        <v>2</v>
      </c>
      <c r="C32" s="1" t="s">
        <v>28</v>
      </c>
      <c r="D32" s="1">
        <v>1.2</v>
      </c>
      <c r="E32" s="1">
        <v>1.93</v>
      </c>
      <c r="F32" s="1">
        <v>3</v>
      </c>
      <c r="G32" s="2">
        <v>6.9479999999999995</v>
      </c>
      <c r="H32" s="1"/>
      <c r="I32" s="2"/>
      <c r="J32" s="2"/>
    </row>
    <row r="33" spans="1:10" ht="12.75">
      <c r="A33" s="5">
        <f t="shared" si="1"/>
        <v>28</v>
      </c>
      <c r="B33" s="1">
        <v>2</v>
      </c>
      <c r="C33" s="1" t="s">
        <v>47</v>
      </c>
      <c r="D33" s="1">
        <v>1.2</v>
      </c>
      <c r="E33" s="1">
        <v>1.9</v>
      </c>
      <c r="F33" s="1">
        <v>1</v>
      </c>
      <c r="G33" s="2">
        <v>2.28</v>
      </c>
      <c r="H33" s="1"/>
      <c r="I33" s="2"/>
      <c r="J33" s="2"/>
    </row>
    <row r="34" spans="1:10" ht="12.75">
      <c r="A34" s="5">
        <f t="shared" si="1"/>
        <v>29</v>
      </c>
      <c r="B34" s="1">
        <v>2</v>
      </c>
      <c r="C34" s="1" t="s">
        <v>31</v>
      </c>
      <c r="D34" s="2">
        <v>1.5</v>
      </c>
      <c r="E34" s="1">
        <v>1.7</v>
      </c>
      <c r="F34" s="1">
        <v>2</v>
      </c>
      <c r="G34" s="2">
        <f>PRODUCT(D34:F34)</f>
        <v>5.1</v>
      </c>
      <c r="H34" s="1"/>
      <c r="I34" s="2"/>
      <c r="J34" s="2"/>
    </row>
    <row r="35" spans="1:10" ht="12.75">
      <c r="A35" s="5">
        <f t="shared" si="1"/>
        <v>30</v>
      </c>
      <c r="B35" s="1">
        <v>2</v>
      </c>
      <c r="C35" s="1" t="s">
        <v>22</v>
      </c>
      <c r="D35" s="1">
        <v>1</v>
      </c>
      <c r="E35" s="1">
        <v>1.27</v>
      </c>
      <c r="F35" s="1">
        <v>1</v>
      </c>
      <c r="G35" s="2">
        <v>1.27</v>
      </c>
      <c r="H35" s="1"/>
      <c r="I35" s="2"/>
      <c r="J35" s="2"/>
    </row>
    <row r="36" spans="1:10" ht="12.75">
      <c r="A36" s="5">
        <f t="shared" si="1"/>
        <v>31</v>
      </c>
      <c r="B36" s="1">
        <v>2</v>
      </c>
      <c r="C36" s="1" t="s">
        <v>26</v>
      </c>
      <c r="D36" s="1">
        <v>1.15</v>
      </c>
      <c r="E36" s="1">
        <v>1.78</v>
      </c>
      <c r="F36" s="1">
        <v>4</v>
      </c>
      <c r="G36" s="2">
        <v>8.187999999999999</v>
      </c>
      <c r="H36" s="1"/>
      <c r="I36" s="2"/>
      <c r="J36" s="2"/>
    </row>
    <row r="37" spans="1:10" ht="12.75">
      <c r="A37" s="5">
        <f t="shared" si="1"/>
        <v>32</v>
      </c>
      <c r="B37" s="1">
        <v>2</v>
      </c>
      <c r="C37" s="1" t="s">
        <v>23</v>
      </c>
      <c r="D37" s="2">
        <v>0.85</v>
      </c>
      <c r="E37" s="1">
        <v>0.8</v>
      </c>
      <c r="F37" s="1">
        <v>1</v>
      </c>
      <c r="G37" s="2">
        <v>0.68</v>
      </c>
      <c r="H37" s="1"/>
      <c r="I37" s="2"/>
      <c r="J37" s="2"/>
    </row>
    <row r="38" spans="1:10" ht="12.75">
      <c r="A38" s="5">
        <f t="shared" si="1"/>
        <v>33</v>
      </c>
      <c r="B38" s="1">
        <v>2</v>
      </c>
      <c r="C38" s="1" t="s">
        <v>23</v>
      </c>
      <c r="D38" s="2">
        <v>1.45</v>
      </c>
      <c r="E38" s="1">
        <v>1.45</v>
      </c>
      <c r="F38" s="1">
        <v>1</v>
      </c>
      <c r="G38" s="2">
        <v>2.1025</v>
      </c>
      <c r="H38" s="1"/>
      <c r="I38" s="2"/>
      <c r="J38" s="2"/>
    </row>
    <row r="39" spans="1:10" ht="12.75">
      <c r="A39" s="5">
        <f t="shared" si="1"/>
        <v>34</v>
      </c>
      <c r="B39" s="1">
        <v>2</v>
      </c>
      <c r="C39" s="1" t="s">
        <v>39</v>
      </c>
      <c r="D39" s="2">
        <v>1.2</v>
      </c>
      <c r="E39" s="1">
        <v>1.75</v>
      </c>
      <c r="F39" s="1">
        <v>1</v>
      </c>
      <c r="G39" s="2">
        <f>PRODUCT(D39:F39)</f>
        <v>2.1</v>
      </c>
      <c r="H39" s="1"/>
      <c r="I39" s="2"/>
      <c r="J39" s="2"/>
    </row>
    <row r="40" spans="1:10" ht="12.75">
      <c r="A40" s="5">
        <f t="shared" si="1"/>
        <v>35</v>
      </c>
      <c r="B40" s="1">
        <v>2</v>
      </c>
      <c r="C40" s="1" t="s">
        <v>46</v>
      </c>
      <c r="D40" s="2">
        <v>1.4</v>
      </c>
      <c r="E40" s="1">
        <v>1.4</v>
      </c>
      <c r="F40" s="1">
        <v>1</v>
      </c>
      <c r="G40" s="2">
        <f>PRODUCT(D40:F40)</f>
        <v>1.9599999999999997</v>
      </c>
      <c r="H40" s="1"/>
      <c r="I40" s="2"/>
      <c r="J40" s="2"/>
    </row>
    <row r="41" spans="1:10" ht="12.75">
      <c r="A41" s="5">
        <f t="shared" si="1"/>
        <v>36</v>
      </c>
      <c r="B41" s="1">
        <v>2</v>
      </c>
      <c r="C41" s="8" t="s">
        <v>40</v>
      </c>
      <c r="D41" s="1">
        <v>1.75</v>
      </c>
      <c r="E41" s="1">
        <v>1.45</v>
      </c>
      <c r="F41" s="1">
        <v>1</v>
      </c>
      <c r="G41" s="2">
        <f>PRODUCT(D41:F41)</f>
        <v>2.5375</v>
      </c>
      <c r="H41" s="1"/>
      <c r="I41" s="2"/>
      <c r="J41" s="2"/>
    </row>
    <row r="42" spans="1:10" ht="12.75">
      <c r="A42" s="5">
        <f t="shared" si="1"/>
        <v>37</v>
      </c>
      <c r="B42" s="1">
        <v>2</v>
      </c>
      <c r="C42" s="1" t="s">
        <v>40</v>
      </c>
      <c r="D42" s="2">
        <v>2.5</v>
      </c>
      <c r="E42" s="1">
        <v>1.45</v>
      </c>
      <c r="F42" s="1">
        <v>1</v>
      </c>
      <c r="G42" s="1">
        <f>PRODUCT(D42:F42)</f>
        <v>3.625</v>
      </c>
      <c r="H42" s="1"/>
      <c r="I42" s="2"/>
      <c r="J42" s="2"/>
    </row>
    <row r="43" spans="1:10" ht="12.75">
      <c r="A43" s="1"/>
      <c r="B43" s="1"/>
      <c r="C43" s="1"/>
      <c r="D43" s="12" t="s">
        <v>5</v>
      </c>
      <c r="E43" s="12"/>
      <c r="F43" s="12">
        <f>SUM(F6:F42)</f>
        <v>60</v>
      </c>
      <c r="G43" s="13">
        <f>SUM(G6:G42)</f>
        <v>132.6124</v>
      </c>
      <c r="H43" s="12"/>
      <c r="I43" s="12"/>
      <c r="J43" s="3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 t="s">
        <v>4</v>
      </c>
      <c r="C46" s="1"/>
      <c r="D46" s="1"/>
      <c r="E46" s="1"/>
      <c r="F46" s="1">
        <v>60</v>
      </c>
      <c r="G46" s="1" t="s">
        <v>3</v>
      </c>
      <c r="H46" s="1"/>
      <c r="I46" s="2"/>
      <c r="J46" s="2"/>
    </row>
    <row r="47" spans="1:10" ht="12.75">
      <c r="A47" s="1"/>
      <c r="B47" s="1" t="s">
        <v>18</v>
      </c>
      <c r="C47" s="1"/>
      <c r="D47" s="1"/>
      <c r="E47" s="1"/>
      <c r="F47" s="1">
        <f>1.55+2.2*2+1.19*7+1.1+1.25+1.15*2+1.4+3.8+3.4+1.25+27.57</f>
        <v>56.35</v>
      </c>
      <c r="G47" s="1" t="s">
        <v>2</v>
      </c>
      <c r="H47" s="1"/>
      <c r="I47" s="2"/>
      <c r="J47" s="2"/>
    </row>
    <row r="48" spans="1:10" ht="12.75">
      <c r="A48" s="1"/>
      <c r="B48" s="1" t="s">
        <v>19</v>
      </c>
      <c r="C48" s="1"/>
      <c r="D48" s="1"/>
      <c r="E48" s="1"/>
      <c r="F48" s="2">
        <f>1.55+1.24*7+1.2+1.25+1.5+0.7+1.65+1.32+1+1.8+2.55+6.16</f>
        <v>29.36</v>
      </c>
      <c r="G48" s="1" t="s">
        <v>2</v>
      </c>
      <c r="H48" s="1"/>
      <c r="I48" s="2"/>
      <c r="J48" s="2"/>
    </row>
    <row r="49" spans="1:10" ht="12.75">
      <c r="A49" s="1"/>
      <c r="B49" s="1"/>
      <c r="C49" s="1"/>
      <c r="D49" s="1"/>
      <c r="E49" s="1"/>
      <c r="F49" s="1"/>
      <c r="G49" s="1"/>
      <c r="H49" s="1"/>
      <c r="I49" s="2"/>
      <c r="J49" s="2"/>
    </row>
    <row r="50" spans="1:10" ht="12.75">
      <c r="A50" s="1"/>
      <c r="B50" s="1"/>
      <c r="C50" s="1"/>
      <c r="D50" s="1"/>
      <c r="E50" s="1"/>
      <c r="F50" s="1"/>
      <c r="G50" s="1"/>
      <c r="H50" s="1"/>
      <c r="I50" s="2"/>
      <c r="J50" s="2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4" t="s">
        <v>6</v>
      </c>
      <c r="E52" s="4"/>
      <c r="F52" s="4"/>
      <c r="G52" s="1"/>
      <c r="H52" s="1"/>
      <c r="I52" s="1"/>
      <c r="J52" s="3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2"/>
    </row>
    <row r="54" spans="1:10" ht="12.75">
      <c r="A54" s="1"/>
      <c r="B54" s="1"/>
      <c r="C54" s="20"/>
      <c r="D54" s="20"/>
      <c r="E54" s="20"/>
      <c r="F54" s="20"/>
      <c r="G54" s="20"/>
      <c r="H54" s="20"/>
      <c r="I54" s="20"/>
      <c r="J54" s="20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9" t="s">
        <v>12</v>
      </c>
      <c r="D56" s="14"/>
      <c r="E56" s="14"/>
      <c r="F56" s="14"/>
      <c r="G56" s="14"/>
      <c r="H56" s="14"/>
      <c r="I56" s="14"/>
      <c r="J56" s="15">
        <f>SUM(J43,J52)</f>
        <v>0</v>
      </c>
    </row>
    <row r="57" spans="1:10" ht="15">
      <c r="A57" s="1"/>
      <c r="B57" s="1"/>
      <c r="C57" s="14"/>
      <c r="D57" s="14"/>
      <c r="E57" s="9" t="s">
        <v>7</v>
      </c>
      <c r="F57" s="14"/>
      <c r="G57" s="14"/>
      <c r="H57" s="14"/>
      <c r="I57" s="14"/>
      <c r="J57" s="1"/>
    </row>
    <row r="58" spans="1:10" ht="15.75">
      <c r="A58" s="1"/>
      <c r="B58" s="1"/>
      <c r="C58" s="16" t="s">
        <v>10</v>
      </c>
      <c r="D58" s="1"/>
      <c r="E58" s="1"/>
      <c r="F58" s="1"/>
      <c r="G58" s="1"/>
      <c r="H58" s="1"/>
      <c r="I58" s="1"/>
      <c r="J58" s="1"/>
    </row>
    <row r="59" spans="1:10" ht="15.75">
      <c r="A59" s="1"/>
      <c r="B59" s="16"/>
      <c r="C59" s="16" t="s">
        <v>11</v>
      </c>
      <c r="D59" s="1"/>
      <c r="E59" s="1"/>
      <c r="F59" s="2">
        <f>J56</f>
        <v>0</v>
      </c>
      <c r="G59" s="1" t="s">
        <v>8</v>
      </c>
      <c r="H59" s="1" t="s">
        <v>9</v>
      </c>
      <c r="I59" s="17">
        <f>SUM(J56,J56*7%)</f>
        <v>0</v>
      </c>
      <c r="J59" s="16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</sheetData>
  <mergeCells count="3">
    <mergeCell ref="C2:I2"/>
    <mergeCell ref="C3:I3"/>
    <mergeCell ref="C54:J54"/>
  </mergeCells>
  <printOptions/>
  <pageMargins left="0.75" right="0.75" top="0.29" bottom="1" header="0.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Techniczny</dc:creator>
  <cp:keywords/>
  <dc:description/>
  <cp:lastModifiedBy>Blazejczak</cp:lastModifiedBy>
  <cp:lastPrinted>2006-08-18T11:38:35Z</cp:lastPrinted>
  <dcterms:created xsi:type="dcterms:W3CDTF">2004-03-31T07:54:44Z</dcterms:created>
  <dcterms:modified xsi:type="dcterms:W3CDTF">2006-08-18T11:42:36Z</dcterms:modified>
  <cp:category/>
  <cp:version/>
  <cp:contentType/>
  <cp:contentStatus/>
</cp:coreProperties>
</file>