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7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<sst xmlns="http://schemas.openxmlformats.org/spreadsheetml/2006/main" count="31" uniqueCount="26">
  <si>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Szerokość</t>
  </si>
  <si>
    <t>Wysokość</t>
  </si>
  <si>
    <t>Ilość</t>
  </si>
  <si>
    <t>Powierzchnia</t>
  </si>
  <si>
    <t>Wartość zł</t>
  </si>
  <si>
    <t>mb</t>
  </si>
  <si>
    <t>Stawka zł</t>
  </si>
  <si>
    <t>RAZEM OKNA</t>
  </si>
  <si>
    <t>RAZEM ROBOTY DODATKOWE</t>
  </si>
  <si>
    <t>NETTO W ZŁOTYCH</t>
  </si>
  <si>
    <t>X 7% VAT</t>
  </si>
  <si>
    <t>OGÓŁEM</t>
  </si>
  <si>
    <t xml:space="preserve"> WARTOŚĆ BRUTTO :</t>
  </si>
  <si>
    <t>RAZEM  WARTOŚĆ KOSZTÓW WYMIANY OKIEN PVC</t>
  </si>
  <si>
    <t>Lp</t>
  </si>
  <si>
    <t>KALKULACJA  KOSZTÓW  WYMIANY OKIEN NA PVC</t>
  </si>
  <si>
    <t>w budynku mieszkalnym przy ul. Harcerstwa Polskiego 4 w Inowrocławiu.</t>
  </si>
  <si>
    <t>Nr mieszkania</t>
  </si>
  <si>
    <t>m-2</t>
  </si>
  <si>
    <t>m-5</t>
  </si>
  <si>
    <t>m-7</t>
  </si>
  <si>
    <t>m-8</t>
  </si>
  <si>
    <t>m-12</t>
  </si>
  <si>
    <t>Parapety wewnętrzne - materiał</t>
  </si>
  <si>
    <t>Demontaż,montaż okien i obróbki murarskie ościeży zewnętrznych i wewnętrznych z pomalowaniem (malowanie dotyczy oscieży wewnętrznych)</t>
  </si>
  <si>
    <t>Demontaż i montaż parapetów wewnętrznych -robocizna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</si>
</sst>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  <numFmt numFmtId="168" formatCode="#,##0.00\ &quot;zł&quot;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167" fontId="3" fillId="0" borderId="9" xfId="18" applyNumberFormat="1" applyFont="1" applyBorder="1" applyAlignment="1">
      <alignment/>
    </xf>
    <xf numFmtId="0" fontId="1" fillId="0" borderId="0" xfId="0" applyFont="1" applyAlignment="1">
      <alignment/>
    </xf>
    <xf numFmtId="168" fontId="2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5.625" style="0" customWidth="1"/>
    <col min="2" max="2" width="29.75390625" style="0" customWidth="1"/>
    <col min="3" max="3" width="10.00390625" style="0" customWidth="1"/>
    <col min="4" max="4" width="9.875" style="0" customWidth="1"/>
    <col min="7" max="7" width="10.125" style="0" customWidth="1"/>
    <col min="8" max="8" width="14.625" style="0" customWidth="1"/>
  </cols>
  <sheetData>
    <row r="3" spans="2:7" ht="15.75">
      <c r="B3" s="39" t="s">
        <v>15</v>
      </c>
      <c r="C3" s="39"/>
      <c r="D3" s="39"/>
      <c r="E3" s="39"/>
      <c r="F3" s="39"/>
      <c r="G3" s="39"/>
    </row>
    <row r="4" spans="2:8" ht="15">
      <c r="B4" s="40" t="s">
        <v>16</v>
      </c>
      <c r="C4" s="40"/>
      <c r="D4" s="40"/>
      <c r="E4" s="40"/>
      <c r="F4" s="40"/>
      <c r="G4" s="40"/>
      <c r="H4" s="34"/>
    </row>
    <row r="5" ht="13.5" thickBot="1"/>
    <row r="6" spans="1:8" ht="13.5" thickBot="1">
      <c r="A6" s="27" t="s">
        <v>14</v>
      </c>
      <c r="B6" s="16" t="s">
        <v>17</v>
      </c>
      <c r="C6" s="16" t="s">
        <v>0</v>
      </c>
      <c r="D6" s="16" t="s">
        <v>1</v>
      </c>
      <c r="E6" s="17" t="s">
        <v>2</v>
      </c>
      <c r="F6" s="16" t="s">
        <v>3</v>
      </c>
      <c r="G6" s="16" t="s">
        <v>6</v>
      </c>
      <c r="H6" s="18" t="s">
        <v>4</v>
      </c>
    </row>
    <row r="7" spans="1:8" ht="12.75">
      <c r="A7" s="9">
        <v>1</v>
      </c>
      <c r="B7" s="26" t="s">
        <v>18</v>
      </c>
      <c r="C7" s="10">
        <v>2.45</v>
      </c>
      <c r="D7" s="11">
        <v>1.57</v>
      </c>
      <c r="E7" s="10">
        <v>1</v>
      </c>
      <c r="F7" s="11">
        <f aca="true" t="shared" si="0" ref="F7:F14">PRODUCT(C7:E7)</f>
        <v>3.8465000000000003</v>
      </c>
      <c r="G7" s="11"/>
      <c r="H7" s="12"/>
    </row>
    <row r="8" spans="1:8" ht="12.75">
      <c r="A8" s="13">
        <f>+A7+1</f>
        <v>2</v>
      </c>
      <c r="B8" s="19" t="s">
        <v>18</v>
      </c>
      <c r="C8" s="5">
        <v>1.67</v>
      </c>
      <c r="D8" s="5">
        <v>1.57</v>
      </c>
      <c r="E8" s="5">
        <v>2</v>
      </c>
      <c r="F8" s="7">
        <f t="shared" si="0"/>
        <v>5.2438</v>
      </c>
      <c r="G8" s="7"/>
      <c r="H8" s="14"/>
    </row>
    <row r="9" spans="1:8" ht="12.75">
      <c r="A9" s="13">
        <f aca="true" t="shared" si="1" ref="A9:A14">+A8+1</f>
        <v>3</v>
      </c>
      <c r="B9" s="24" t="s">
        <v>19</v>
      </c>
      <c r="C9" s="21">
        <v>2.45</v>
      </c>
      <c r="D9" s="20">
        <v>1.57</v>
      </c>
      <c r="E9" s="20">
        <v>1</v>
      </c>
      <c r="F9" s="21">
        <f t="shared" si="0"/>
        <v>3.8465000000000003</v>
      </c>
      <c r="G9" s="21"/>
      <c r="H9" s="22"/>
    </row>
    <row r="10" spans="1:8" ht="12.75">
      <c r="A10" s="13">
        <f t="shared" si="1"/>
        <v>4</v>
      </c>
      <c r="B10" s="19" t="s">
        <v>19</v>
      </c>
      <c r="C10" s="5">
        <v>1.67</v>
      </c>
      <c r="D10" s="5">
        <v>1.57</v>
      </c>
      <c r="E10" s="5">
        <v>2</v>
      </c>
      <c r="F10" s="7">
        <f t="shared" si="0"/>
        <v>5.2438</v>
      </c>
      <c r="G10" s="7"/>
      <c r="H10" s="14"/>
    </row>
    <row r="11" spans="1:8" ht="12.75">
      <c r="A11" s="13">
        <f t="shared" si="1"/>
        <v>5</v>
      </c>
      <c r="B11" s="19" t="s">
        <v>20</v>
      </c>
      <c r="C11" s="7">
        <v>1.67</v>
      </c>
      <c r="D11" s="7">
        <v>1.57</v>
      </c>
      <c r="E11" s="5">
        <v>2</v>
      </c>
      <c r="F11" s="7">
        <f t="shared" si="0"/>
        <v>5.2438</v>
      </c>
      <c r="G11" s="7"/>
      <c r="H11" s="14"/>
    </row>
    <row r="12" spans="1:8" ht="12.75">
      <c r="A12" s="13">
        <f t="shared" si="1"/>
        <v>6</v>
      </c>
      <c r="B12" s="25" t="s">
        <v>21</v>
      </c>
      <c r="C12" s="23">
        <v>2.45</v>
      </c>
      <c r="D12" s="15">
        <v>1.57</v>
      </c>
      <c r="E12" s="15">
        <v>1</v>
      </c>
      <c r="F12" s="23">
        <f t="shared" si="0"/>
        <v>3.8465000000000003</v>
      </c>
      <c r="G12" s="21"/>
      <c r="H12" s="22"/>
    </row>
    <row r="13" spans="1:8" ht="12.75">
      <c r="A13" s="13">
        <f t="shared" si="1"/>
        <v>7</v>
      </c>
      <c r="B13" s="19" t="s">
        <v>21</v>
      </c>
      <c r="C13" s="5">
        <v>1.67</v>
      </c>
      <c r="D13" s="5">
        <v>1.57</v>
      </c>
      <c r="E13" s="5">
        <v>2</v>
      </c>
      <c r="F13" s="7">
        <f t="shared" si="0"/>
        <v>5.2438</v>
      </c>
      <c r="G13" s="7"/>
      <c r="H13" s="14"/>
    </row>
    <row r="14" spans="1:8" ht="13.5" thickBot="1">
      <c r="A14" s="13">
        <f t="shared" si="1"/>
        <v>8</v>
      </c>
      <c r="B14" s="19" t="s">
        <v>22</v>
      </c>
      <c r="C14" s="5">
        <v>1.67</v>
      </c>
      <c r="D14" s="5">
        <v>1.57</v>
      </c>
      <c r="E14" s="5">
        <v>2</v>
      </c>
      <c r="F14" s="7">
        <f t="shared" si="0"/>
        <v>5.2438</v>
      </c>
      <c r="G14" s="7"/>
      <c r="H14" s="14"/>
    </row>
    <row r="15" spans="1:8" ht="13.5" thickBot="1">
      <c r="A15" s="28"/>
      <c r="B15" s="30"/>
      <c r="C15" s="31" t="s">
        <v>7</v>
      </c>
      <c r="D15" s="31"/>
      <c r="E15" s="31">
        <f>SUM(E7:E14)</f>
        <v>13</v>
      </c>
      <c r="F15" s="32">
        <f>SUM(F7:F14)</f>
        <v>37.758500000000005</v>
      </c>
      <c r="G15" s="31"/>
      <c r="H15" s="33">
        <f>SUM(H7:H14)</f>
        <v>0</v>
      </c>
    </row>
    <row r="17" spans="1:8" ht="53.25" customHeight="1">
      <c r="A17" s="5">
        <v>9</v>
      </c>
      <c r="B17" s="36" t="s">
        <v>24</v>
      </c>
      <c r="C17" s="5"/>
      <c r="D17" s="5"/>
      <c r="E17" s="5">
        <f>2.45*2*3+1.57*2*3+1.67*2*10+1.57*2*10</f>
        <v>88.92</v>
      </c>
      <c r="F17" s="5" t="s">
        <v>5</v>
      </c>
      <c r="G17" s="7"/>
      <c r="H17" s="5"/>
    </row>
    <row r="18" spans="1:8" ht="35.25" customHeight="1">
      <c r="A18" s="5">
        <v>10</v>
      </c>
      <c r="B18" s="36" t="s">
        <v>25</v>
      </c>
      <c r="C18" s="5"/>
      <c r="D18" s="5"/>
      <c r="E18" s="5">
        <f>2.55*3+1.75*10</f>
        <v>25.15</v>
      </c>
      <c r="F18" s="5" t="s">
        <v>5</v>
      </c>
      <c r="G18" s="7"/>
      <c r="H18" s="7"/>
    </row>
    <row r="19" spans="1:8" ht="12.75">
      <c r="A19" s="5">
        <v>11</v>
      </c>
      <c r="B19" s="5" t="s">
        <v>23</v>
      </c>
      <c r="C19" s="5"/>
      <c r="D19" s="5"/>
      <c r="E19" s="5">
        <f>25.15</f>
        <v>25.15</v>
      </c>
      <c r="F19" s="5" t="s">
        <v>5</v>
      </c>
      <c r="G19" s="7"/>
      <c r="H19" s="7"/>
    </row>
    <row r="20" spans="1:8" ht="12.75">
      <c r="A20" s="5"/>
      <c r="B20" s="5"/>
      <c r="C20" s="5"/>
      <c r="D20" s="5"/>
      <c r="E20" s="5"/>
      <c r="F20" s="5"/>
      <c r="G20" s="7"/>
      <c r="H20" s="7"/>
    </row>
    <row r="21" spans="1:8" ht="13.5" thickBot="1">
      <c r="A21" s="20"/>
      <c r="B21" s="15"/>
      <c r="C21" s="15"/>
      <c r="D21" s="15"/>
      <c r="E21" s="15"/>
      <c r="F21" s="15"/>
      <c r="G21" s="15"/>
      <c r="H21" s="15"/>
    </row>
    <row r="22" spans="1:8" ht="13.5" thickBot="1">
      <c r="A22" s="29"/>
      <c r="B22" s="37"/>
      <c r="C22" s="16" t="s">
        <v>8</v>
      </c>
      <c r="D22" s="16"/>
      <c r="E22" s="16"/>
      <c r="F22" s="38"/>
      <c r="G22" s="30"/>
      <c r="H22" s="33">
        <f>SUM(H17:H21)</f>
        <v>0</v>
      </c>
    </row>
    <row r="23" spans="2:8" ht="12.75">
      <c r="B23" s="41"/>
      <c r="C23" s="41"/>
      <c r="D23" s="41"/>
      <c r="E23" s="41"/>
      <c r="F23" s="41"/>
      <c r="G23" s="41"/>
      <c r="H23" s="41"/>
    </row>
    <row r="25" spans="2:8" ht="15">
      <c r="B25" s="1" t="s">
        <v>13</v>
      </c>
      <c r="C25" s="4"/>
      <c r="D25" s="4"/>
      <c r="E25" s="4"/>
      <c r="F25" s="4"/>
      <c r="G25" s="4"/>
      <c r="H25" s="6">
        <f>SUM(H15,H22)</f>
        <v>0</v>
      </c>
    </row>
    <row r="26" spans="2:7" ht="15">
      <c r="B26" s="4"/>
      <c r="C26" s="4"/>
      <c r="D26" s="1" t="s">
        <v>9</v>
      </c>
      <c r="E26" s="4"/>
      <c r="F26" s="4"/>
      <c r="G26" s="4"/>
    </row>
    <row r="27" ht="15.75">
      <c r="B27" s="3" t="s">
        <v>11</v>
      </c>
    </row>
    <row r="28" spans="2:8" ht="15.75">
      <c r="B28" s="3" t="s">
        <v>12</v>
      </c>
      <c r="E28" s="2">
        <f>H25</f>
        <v>0</v>
      </c>
      <c r="F28" t="s">
        <v>10</v>
      </c>
      <c r="G28" s="35">
        <f>SUM(H25,H25*7%)</f>
        <v>0</v>
      </c>
      <c r="H28" s="3"/>
    </row>
    <row r="31" spans="1:8" ht="15">
      <c r="A31" s="8"/>
      <c r="B31" s="42"/>
      <c r="C31" s="42"/>
      <c r="D31" s="42"/>
      <c r="E31" s="42"/>
      <c r="F31" s="42"/>
      <c r="G31" s="42"/>
      <c r="H31" s="42"/>
    </row>
  </sheetData>
  <mergeCells count="4">
    <mergeCell ref="B3:G3"/>
    <mergeCell ref="B4:G4"/>
    <mergeCell ref="B23:H23"/>
    <mergeCell ref="B31:H31"/>
  </mergeCells>
  <printOptions/>
  <pageMargins left="0.28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2007-02-21T11:51:45Z</cp:lastPrinted>
  <dcterms:created xsi:type="dcterms:W3CDTF">2004-03-31T07:54:44Z</dcterms:created>
  <dcterms:modified xsi:type="dcterms:W3CDTF">2007-02-22T12:57:09Z</dcterms:modified>
  <cp:category/>
  <cp:version/>
  <cp:contentType/>
  <cp:contentStatus/>
</cp:coreProperties>
</file>