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<sst xmlns="http://schemas.openxmlformats.org/spreadsheetml/2006/main" count="40" uniqueCount="35">
  <si>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</si>
  <si>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</si>
  <si>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</si>
  <si>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</si>
  <si>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</si>
  <si>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</si>
  <si>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</si>
  <si>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</si>
  <si>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</si>
  <si>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</si>
  <si>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</si>
  <si>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</si>
  <si>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</si>
  <si>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</si>
  <si>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</si>
  <si>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Typ okna</t>
  </si>
  <si>
    <t>A</t>
  </si>
  <si>
    <t>Szer.</t>
  </si>
  <si>
    <t>Wys.</t>
  </si>
  <si>
    <t>Cena jedn 1m2zł</t>
  </si>
  <si>
    <t>Pow. m2</t>
  </si>
  <si>
    <t>C</t>
  </si>
  <si>
    <t>B</t>
  </si>
  <si>
    <t>D</t>
  </si>
  <si>
    <t>D balkon</t>
  </si>
  <si>
    <t>w budynku mieszkalnym przy ul. Alejnika 9 w Inowrocławiu.</t>
  </si>
  <si>
    <t>Typ okien Alejnika 9</t>
  </si>
  <si>
    <t>1,47x1,45</t>
  </si>
  <si>
    <t>74szt</t>
  </si>
  <si>
    <t>0,87x2,21</t>
  </si>
  <si>
    <t>21szt</t>
  </si>
  <si>
    <t>1,17x1,45</t>
  </si>
  <si>
    <t>17szt</t>
  </si>
  <si>
    <t>0,85x1,45</t>
  </si>
  <si>
    <t>3szt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</si>
</sst>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 horizontal="center"/>
    </xf>
    <xf numFmtId="16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3</xdr:col>
      <xdr:colOff>676275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71600" y="704850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71600" y="685800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9525</xdr:rowOff>
    </xdr:from>
    <xdr:to>
      <xdr:col>2</xdr:col>
      <xdr:colOff>390525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62075" y="695325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695325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314325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81125" y="2066925"/>
          <a:ext cx="990600" cy="1847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114300</xdr:rowOff>
    </xdr:from>
    <xdr:to>
      <xdr:col>3</xdr:col>
      <xdr:colOff>314325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381125" y="32194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3</xdr:col>
      <xdr:colOff>314325</xdr:colOff>
      <xdr:row>17</xdr:row>
      <xdr:rowOff>57150</xdr:rowOff>
    </xdr:to>
    <xdr:sp>
      <xdr:nvSpPr>
        <xdr:cNvPr id="7" name="Line 7"/>
        <xdr:cNvSpPr>
          <a:spLocks/>
        </xdr:cNvSpPr>
      </xdr:nvSpPr>
      <xdr:spPr>
        <a:xfrm>
          <a:off x="1390650" y="2076450"/>
          <a:ext cx="9810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3</xdr:col>
      <xdr:colOff>304800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371600" y="29718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4</xdr:col>
      <xdr:colOff>0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>
          <a:off x="1371600" y="4410075"/>
          <a:ext cx="13716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4</xdr:col>
      <xdr:colOff>0</xdr:colOff>
      <xdr:row>32</xdr:row>
      <xdr:rowOff>152400</xdr:rowOff>
    </xdr:to>
    <xdr:sp>
      <xdr:nvSpPr>
        <xdr:cNvPr id="10" name="Line 19"/>
        <xdr:cNvSpPr>
          <a:spLocks/>
        </xdr:cNvSpPr>
      </xdr:nvSpPr>
      <xdr:spPr>
        <a:xfrm flipV="1">
          <a:off x="1371600" y="4410075"/>
          <a:ext cx="13716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342900</xdr:colOff>
      <xdr:row>32</xdr:row>
      <xdr:rowOff>152400</xdr:rowOff>
    </xdr:to>
    <xdr:sp>
      <xdr:nvSpPr>
        <xdr:cNvPr id="11" name="Line 20"/>
        <xdr:cNvSpPr>
          <a:spLocks/>
        </xdr:cNvSpPr>
      </xdr:nvSpPr>
      <xdr:spPr>
        <a:xfrm flipH="1">
          <a:off x="2057400" y="4419600"/>
          <a:ext cx="3429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342900</xdr:colOff>
      <xdr:row>26</xdr:row>
      <xdr:rowOff>19050</xdr:rowOff>
    </xdr:from>
    <xdr:to>
      <xdr:col>3</xdr:col>
      <xdr:colOff>676275</xdr:colOff>
      <xdr:row>32</xdr:row>
      <xdr:rowOff>142875</xdr:rowOff>
    </xdr:to>
    <xdr:sp>
      <xdr:nvSpPr>
        <xdr:cNvPr id="12" name="Line 21"/>
        <xdr:cNvSpPr>
          <a:spLocks/>
        </xdr:cNvSpPr>
      </xdr:nvSpPr>
      <xdr:spPr>
        <a:xfrm>
          <a:off x="2400300" y="4419600"/>
          <a:ext cx="3333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28575</xdr:rowOff>
    </xdr:from>
    <xdr:to>
      <xdr:col>3</xdr:col>
      <xdr:colOff>666750</xdr:colOff>
      <xdr:row>44</xdr:row>
      <xdr:rowOff>142875</xdr:rowOff>
    </xdr:to>
    <xdr:sp>
      <xdr:nvSpPr>
        <xdr:cNvPr id="13" name="Rectangle 22"/>
        <xdr:cNvSpPr>
          <a:spLocks/>
        </xdr:cNvSpPr>
      </xdr:nvSpPr>
      <xdr:spPr>
        <a:xfrm>
          <a:off x="1381125" y="5962650"/>
          <a:ext cx="13430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47625</xdr:rowOff>
    </xdr:from>
    <xdr:to>
      <xdr:col>3</xdr:col>
      <xdr:colOff>666750</xdr:colOff>
      <xdr:row>39</xdr:row>
      <xdr:rowOff>142875</xdr:rowOff>
    </xdr:to>
    <xdr:sp>
      <xdr:nvSpPr>
        <xdr:cNvPr id="14" name="Line 23"/>
        <xdr:cNvSpPr>
          <a:spLocks/>
        </xdr:cNvSpPr>
      </xdr:nvSpPr>
      <xdr:spPr>
        <a:xfrm>
          <a:off x="1390650" y="5981700"/>
          <a:ext cx="1333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142875</xdr:rowOff>
    </xdr:from>
    <xdr:to>
      <xdr:col>3</xdr:col>
      <xdr:colOff>657225</xdr:colOff>
      <xdr:row>44</xdr:row>
      <xdr:rowOff>142875</xdr:rowOff>
    </xdr:to>
    <xdr:sp>
      <xdr:nvSpPr>
        <xdr:cNvPr id="15" name="Line 24"/>
        <xdr:cNvSpPr>
          <a:spLocks/>
        </xdr:cNvSpPr>
      </xdr:nvSpPr>
      <xdr:spPr>
        <a:xfrm flipH="1">
          <a:off x="1381125" y="6724650"/>
          <a:ext cx="13335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39"/>
  <sheetViews>
    <sheetView tabSelected="1" workbookViewId="0" topLeftCell="A31">
      <selection activeCell="F42" sqref="F42"/>
    </sheetView>
  </sheetViews>
  <sheetFormatPr defaultColWidth="9.00390625" defaultRowHeight="12.75"/>
  <sheetData>
    <row r="2" spans="3:5" ht="15.75">
      <c r="C2" s="39" t="s">
        <v>26</v>
      </c>
      <c r="D2" s="39"/>
      <c r="E2" s="39"/>
    </row>
    <row r="5" spans="3:4" ht="12.75">
      <c r="C5" s="40"/>
      <c r="D5" s="17"/>
    </row>
    <row r="6" spans="3:6" ht="15.75">
      <c r="C6" s="41"/>
      <c r="D6" s="13"/>
      <c r="E6" s="42" t="s">
        <v>16</v>
      </c>
      <c r="F6" s="39" t="s">
        <v>27</v>
      </c>
    </row>
    <row r="7" spans="3:6" ht="15.75">
      <c r="C7" s="41"/>
      <c r="D7" s="13"/>
      <c r="E7" s="39"/>
      <c r="F7" s="39" t="s">
        <v>28</v>
      </c>
    </row>
    <row r="8" spans="3:4" ht="12.75">
      <c r="C8" s="41"/>
      <c r="D8" s="13"/>
    </row>
    <row r="9" spans="3:4" ht="12.75">
      <c r="C9" s="41"/>
      <c r="D9" s="13"/>
    </row>
    <row r="10" spans="3:4" ht="12.75">
      <c r="C10" s="43"/>
      <c r="D10" s="44"/>
    </row>
    <row r="17" spans="5:6" ht="15.75">
      <c r="E17" s="42" t="s">
        <v>23</v>
      </c>
      <c r="F17" s="39" t="s">
        <v>29</v>
      </c>
    </row>
    <row r="18" spans="5:6" ht="15.75">
      <c r="E18" s="39"/>
      <c r="F18" s="39" t="s">
        <v>30</v>
      </c>
    </row>
    <row r="27" spans="3:4" ht="12.75">
      <c r="C27" s="40"/>
      <c r="D27" s="17"/>
    </row>
    <row r="28" spans="3:4" ht="12.75">
      <c r="C28" s="41"/>
      <c r="D28" s="13"/>
    </row>
    <row r="29" spans="3:7" ht="15.75">
      <c r="C29" s="41"/>
      <c r="D29" s="13"/>
      <c r="F29" s="42" t="s">
        <v>22</v>
      </c>
      <c r="G29" s="39" t="s">
        <v>31</v>
      </c>
    </row>
    <row r="30" spans="3:7" ht="15.75">
      <c r="C30" s="41"/>
      <c r="D30" s="13"/>
      <c r="F30" s="39"/>
      <c r="G30" s="39" t="s">
        <v>32</v>
      </c>
    </row>
    <row r="31" spans="3:4" ht="12.75">
      <c r="C31" s="41"/>
      <c r="D31" s="13"/>
    </row>
    <row r="32" spans="3:4" ht="12.75">
      <c r="C32" s="41"/>
      <c r="D32" s="13"/>
    </row>
    <row r="33" spans="3:4" ht="12.75">
      <c r="C33" s="43"/>
      <c r="D33" s="44"/>
    </row>
    <row r="38" spans="6:7" ht="12.75">
      <c r="F38" s="52" t="s">
        <v>21</v>
      </c>
      <c r="G38" s="51" t="s">
        <v>33</v>
      </c>
    </row>
    <row r="39" ht="12.75">
      <c r="G39" s="51" t="s">
        <v>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43">
      <selection activeCell="G16" sqref="G16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8.125" style="0" customWidth="1"/>
    <col min="4" max="4" width="8.375" style="0" customWidth="1"/>
    <col min="6" max="6" width="11.375" style="0" customWidth="1"/>
    <col min="7" max="7" width="13.25390625" style="0" customWidth="1"/>
    <col min="8" max="8" width="14.625" style="0" customWidth="1"/>
  </cols>
  <sheetData>
    <row r="3" spans="2:7" ht="15.75">
      <c r="B3" s="47" t="s">
        <v>11</v>
      </c>
      <c r="C3" s="47"/>
      <c r="D3" s="47"/>
      <c r="E3" s="47"/>
      <c r="F3" s="47"/>
      <c r="G3" s="47"/>
    </row>
    <row r="4" spans="2:8" ht="15">
      <c r="B4" s="48" t="s">
        <v>25</v>
      </c>
      <c r="C4" s="48"/>
      <c r="D4" s="48"/>
      <c r="E4" s="48"/>
      <c r="F4" s="48"/>
      <c r="G4" s="48"/>
      <c r="H4" s="27"/>
    </row>
    <row r="5" ht="13.5" thickBot="1"/>
    <row r="6" spans="1:8" ht="26.25" thickBot="1">
      <c r="A6" s="20" t="s">
        <v>10</v>
      </c>
      <c r="B6" s="14" t="s">
        <v>15</v>
      </c>
      <c r="C6" s="14" t="s">
        <v>17</v>
      </c>
      <c r="D6" s="14" t="s">
        <v>18</v>
      </c>
      <c r="E6" s="15" t="s">
        <v>0</v>
      </c>
      <c r="F6" s="14" t="s">
        <v>20</v>
      </c>
      <c r="G6" s="35" t="s">
        <v>19</v>
      </c>
      <c r="H6" s="16" t="s">
        <v>1</v>
      </c>
    </row>
    <row r="7" spans="1:8" ht="13.5" thickBot="1">
      <c r="A7" s="9">
        <v>1</v>
      </c>
      <c r="B7" s="33" t="s">
        <v>16</v>
      </c>
      <c r="C7" s="10">
        <v>1.47</v>
      </c>
      <c r="D7" s="11">
        <v>1.45</v>
      </c>
      <c r="E7" s="10">
        <v>74</v>
      </c>
      <c r="F7" s="11">
        <f>C7*D7*E7</f>
        <v>157.731</v>
      </c>
      <c r="G7" s="11"/>
      <c r="H7" s="12">
        <f>G7*F7</f>
        <v>0</v>
      </c>
    </row>
    <row r="8" spans="1:8" ht="13.5" thickBot="1">
      <c r="A8" s="37">
        <f>+A7+1</f>
        <v>2</v>
      </c>
      <c r="B8" s="36" t="s">
        <v>22</v>
      </c>
      <c r="C8" s="17">
        <v>1.17</v>
      </c>
      <c r="D8" s="17">
        <v>1.45</v>
      </c>
      <c r="E8" s="17">
        <v>17</v>
      </c>
      <c r="F8" s="38">
        <f>C8*D8*E8</f>
        <v>28.8405</v>
      </c>
      <c r="G8" s="11"/>
      <c r="H8" s="12">
        <f>G8*F8</f>
        <v>0</v>
      </c>
    </row>
    <row r="9" spans="1:8" ht="13.5" thickBot="1">
      <c r="A9" s="5">
        <f>+A8+1</f>
        <v>3</v>
      </c>
      <c r="B9" s="34" t="s">
        <v>21</v>
      </c>
      <c r="C9" s="7">
        <v>0.85</v>
      </c>
      <c r="D9" s="5">
        <v>1.45</v>
      </c>
      <c r="E9" s="5">
        <v>3</v>
      </c>
      <c r="F9" s="7">
        <f>C9*D9*E9</f>
        <v>3.6975</v>
      </c>
      <c r="G9" s="11"/>
      <c r="H9" s="12">
        <f>G9*F9</f>
        <v>0</v>
      </c>
    </row>
    <row r="10" spans="1:8" ht="12.75">
      <c r="A10" s="31">
        <v>4</v>
      </c>
      <c r="B10" s="45" t="s">
        <v>24</v>
      </c>
      <c r="C10" s="18">
        <v>0.87</v>
      </c>
      <c r="D10" s="18">
        <v>2.21</v>
      </c>
      <c r="E10" s="13">
        <v>21</v>
      </c>
      <c r="F10" s="7">
        <f>C10*D10*E10</f>
        <v>40.3767</v>
      </c>
      <c r="G10" s="11"/>
      <c r="H10" s="12">
        <f>G10*F10</f>
        <v>0</v>
      </c>
    </row>
    <row r="11" spans="1:8" ht="13.5" thickBot="1">
      <c r="A11" s="31"/>
      <c r="B11" s="19"/>
      <c r="C11" s="13"/>
      <c r="D11" s="13"/>
      <c r="E11" s="13"/>
      <c r="F11" s="18"/>
      <c r="G11" s="18"/>
      <c r="H11" s="32"/>
    </row>
    <row r="12" spans="1:8" ht="13.5" thickBot="1">
      <c r="A12" s="21"/>
      <c r="B12" s="23"/>
      <c r="C12" s="24" t="s">
        <v>3</v>
      </c>
      <c r="D12" s="24"/>
      <c r="E12" s="24">
        <f>SUM(E7:E10)</f>
        <v>115</v>
      </c>
      <c r="F12" s="25">
        <f>SUM(F7:F11)</f>
        <v>230.64569999999998</v>
      </c>
      <c r="G12" s="24"/>
      <c r="H12" s="26">
        <f>SUM(H7:H9)</f>
        <v>0</v>
      </c>
    </row>
    <row r="14" spans="1:8" ht="53.25" customHeight="1">
      <c r="A14" s="5">
        <v>9</v>
      </c>
      <c r="B14" s="28" t="s">
        <v>13</v>
      </c>
      <c r="C14" s="5"/>
      <c r="D14" s="5"/>
      <c r="E14" s="5">
        <f>1.47*2*74+1.45*2*74+1.17*2*17+1.45*2*17+0.85*2*3+1.45*2*3+0.87*2*21+2.21*2*21</f>
        <v>664.3999999999999</v>
      </c>
      <c r="F14" s="5" t="s">
        <v>2</v>
      </c>
      <c r="G14" s="7"/>
      <c r="H14" s="5">
        <f>E14*G14</f>
        <v>0</v>
      </c>
    </row>
    <row r="15" spans="1:8" ht="35.25" customHeight="1">
      <c r="A15" s="5">
        <v>10</v>
      </c>
      <c r="B15" s="28" t="s">
        <v>14</v>
      </c>
      <c r="C15" s="5"/>
      <c r="D15" s="5"/>
      <c r="E15" s="5">
        <v>0</v>
      </c>
      <c r="F15" s="5" t="s">
        <v>2</v>
      </c>
      <c r="G15" s="7"/>
      <c r="H15" s="5">
        <f>E15*G15</f>
        <v>0</v>
      </c>
    </row>
    <row r="16" spans="1:8" ht="12.75">
      <c r="A16" s="5">
        <v>11</v>
      </c>
      <c r="B16" s="5" t="s">
        <v>12</v>
      </c>
      <c r="C16" s="5"/>
      <c r="D16" s="5"/>
      <c r="E16" s="5">
        <v>0</v>
      </c>
      <c r="F16" s="5" t="s">
        <v>2</v>
      </c>
      <c r="G16" s="7"/>
      <c r="H16" s="5">
        <f>E16*G16</f>
        <v>0</v>
      </c>
    </row>
    <row r="17" spans="1:8" ht="12.75">
      <c r="A17" s="5"/>
      <c r="B17" s="5"/>
      <c r="C17" s="5"/>
      <c r="D17" s="5"/>
      <c r="E17" s="5"/>
      <c r="F17" s="5"/>
      <c r="G17" s="7"/>
      <c r="H17" s="7"/>
    </row>
    <row r="18" spans="1:8" ht="13.5" thickBot="1">
      <c r="A18" s="17"/>
      <c r="B18" s="13"/>
      <c r="C18" s="13"/>
      <c r="D18" s="13"/>
      <c r="E18" s="13"/>
      <c r="F18" s="13"/>
      <c r="G18" s="13"/>
      <c r="H18" s="13"/>
    </row>
    <row r="19" spans="1:8" ht="13.5" thickBot="1">
      <c r="A19" s="22"/>
      <c r="B19" s="29"/>
      <c r="C19" s="14" t="s">
        <v>4</v>
      </c>
      <c r="D19" s="14"/>
      <c r="E19" s="14"/>
      <c r="F19" s="30"/>
      <c r="G19" s="23"/>
      <c r="H19" s="26">
        <f>SUM(H14:H18)</f>
        <v>0</v>
      </c>
    </row>
    <row r="20" spans="2:8" ht="12.75">
      <c r="B20" s="49"/>
      <c r="C20" s="49"/>
      <c r="D20" s="49"/>
      <c r="E20" s="49"/>
      <c r="F20" s="49"/>
      <c r="G20" s="49"/>
      <c r="H20" s="49"/>
    </row>
    <row r="22" spans="2:8" ht="15">
      <c r="B22" s="1" t="s">
        <v>9</v>
      </c>
      <c r="C22" s="4"/>
      <c r="D22" s="4"/>
      <c r="E22" s="4"/>
      <c r="F22" s="4"/>
      <c r="G22" s="4"/>
      <c r="H22" s="6">
        <f>SUM(H12,H19)</f>
        <v>0</v>
      </c>
    </row>
    <row r="23" spans="2:7" ht="15">
      <c r="B23" s="4"/>
      <c r="C23" s="4"/>
      <c r="D23" s="1" t="s">
        <v>5</v>
      </c>
      <c r="E23" s="4"/>
      <c r="F23" s="4"/>
      <c r="G23" s="4"/>
    </row>
    <row r="24" ht="15.75">
      <c r="B24" s="3" t="s">
        <v>7</v>
      </c>
    </row>
    <row r="25" spans="2:8" ht="15.75">
      <c r="B25" s="3" t="s">
        <v>8</v>
      </c>
      <c r="E25" s="2">
        <f>H22</f>
        <v>0</v>
      </c>
      <c r="F25" t="s">
        <v>6</v>
      </c>
      <c r="G25" s="46">
        <f>SUM(H22,H22*7%)</f>
        <v>0</v>
      </c>
      <c r="H25" s="3"/>
    </row>
    <row r="28" spans="1:8" ht="15">
      <c r="A28" s="8"/>
      <c r="B28" s="50"/>
      <c r="C28" s="50"/>
      <c r="D28" s="50"/>
      <c r="E28" s="50"/>
      <c r="F28" s="50"/>
      <c r="G28" s="50"/>
      <c r="H28" s="50"/>
    </row>
  </sheetData>
  <mergeCells count="4">
    <mergeCell ref="B3:G3"/>
    <mergeCell ref="B4:G4"/>
    <mergeCell ref="B20:H20"/>
    <mergeCell ref="B28:H28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Glonek</cp:lastModifiedBy>
  <cp:lastPrinted>2007-05-29T07:17:30Z</cp:lastPrinted>
  <dcterms:created xsi:type="dcterms:W3CDTF">2004-03-31T07:54:44Z</dcterms:created>
  <dcterms:modified xsi:type="dcterms:W3CDTF">2007-06-15T07:28:05Z</dcterms:modified>
  <cp:category/>
  <cp:version/>
  <cp:contentType/>
  <cp:contentStatus/>
</cp:coreProperties>
</file>